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stantin.nita\Desktop\"/>
    </mc:Choice>
  </mc:AlternateContent>
  <bookViews>
    <workbookView xWindow="0" yWindow="0" windowWidth="28800" windowHeight="13620"/>
  </bookViews>
  <sheets>
    <sheet name="Decembrie 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2" i="1" l="1"/>
  <c r="AX31" i="1"/>
  <c r="AX30" i="1"/>
  <c r="AX29" i="1"/>
  <c r="AX28" i="1"/>
  <c r="AX27" i="1"/>
  <c r="AX26" i="1"/>
  <c r="AX23" i="1"/>
  <c r="AX22" i="1"/>
  <c r="AX20" i="1"/>
  <c r="AX19" i="1"/>
  <c r="AX18" i="1"/>
  <c r="AX16" i="1"/>
  <c r="AS8" i="1"/>
  <c r="AR8" i="1"/>
  <c r="AQ8" i="1"/>
  <c r="AP8" i="1"/>
  <c r="AO8" i="1"/>
  <c r="AN8" i="1"/>
  <c r="AM8" i="1"/>
  <c r="AJ8" i="1" s="1"/>
  <c r="AD6" i="1"/>
  <c r="AC6" i="1"/>
  <c r="F3" i="1"/>
  <c r="G3" i="1" s="1"/>
  <c r="F2" i="1"/>
  <c r="E2" i="1"/>
  <c r="T1" i="1"/>
  <c r="B1" i="1"/>
  <c r="H3" i="1" l="1"/>
  <c r="G2" i="1"/>
  <c r="AX17" i="1"/>
  <c r="AY15" i="1"/>
  <c r="AX24" i="1"/>
  <c r="AX25" i="1" s="1"/>
  <c r="AX21" i="1"/>
  <c r="E6" i="1"/>
  <c r="E4" i="1"/>
  <c r="F6" i="1"/>
  <c r="F4" i="1" l="1"/>
  <c r="G6" i="1"/>
  <c r="G4" i="1"/>
  <c r="I3" i="1"/>
  <c r="H2" i="1"/>
  <c r="H4" i="1" l="1"/>
  <c r="H6" i="1"/>
  <c r="I2" i="1"/>
  <c r="J3" i="1"/>
  <c r="I6" i="1" l="1"/>
  <c r="I4" i="1"/>
  <c r="K3" i="1"/>
  <c r="J2" i="1"/>
  <c r="J4" i="1" l="1"/>
  <c r="J6" i="1"/>
  <c r="L3" i="1"/>
  <c r="K2" i="1"/>
  <c r="M3" i="1" l="1"/>
  <c r="L2" i="1"/>
  <c r="K6" i="1"/>
  <c r="K4" i="1"/>
  <c r="L4" i="1" l="1"/>
  <c r="L6" i="1"/>
  <c r="N3" i="1"/>
  <c r="M2" i="1"/>
  <c r="M6" i="1" l="1"/>
  <c r="M4" i="1"/>
  <c r="O3" i="1"/>
  <c r="N2" i="1"/>
  <c r="N4" i="1" l="1"/>
  <c r="N6" i="1"/>
  <c r="P3" i="1"/>
  <c r="O2" i="1"/>
  <c r="O6" i="1" l="1"/>
  <c r="O4" i="1"/>
  <c r="P2" i="1"/>
  <c r="Q3" i="1"/>
  <c r="P4" i="1" l="1"/>
  <c r="P6" i="1"/>
  <c r="Q2" i="1"/>
  <c r="R3" i="1"/>
  <c r="Q6" i="1" l="1"/>
  <c r="Q4" i="1"/>
  <c r="S3" i="1"/>
  <c r="R2" i="1"/>
  <c r="T3" i="1" l="1"/>
  <c r="S2" i="1"/>
  <c r="R6" i="1"/>
  <c r="R4" i="1"/>
  <c r="S6" i="1" l="1"/>
  <c r="S4" i="1"/>
  <c r="P1" i="1"/>
  <c r="U3" i="1"/>
  <c r="T2" i="1"/>
  <c r="T4" i="1" l="1"/>
  <c r="T6" i="1"/>
  <c r="U2" i="1"/>
  <c r="V3" i="1"/>
  <c r="U6" i="1" l="1"/>
  <c r="U4" i="1"/>
  <c r="W3" i="1"/>
  <c r="V2" i="1"/>
  <c r="V6" i="1" l="1"/>
  <c r="V4" i="1"/>
  <c r="X3" i="1"/>
  <c r="W2" i="1"/>
  <c r="Y3" i="1" l="1"/>
  <c r="X2" i="1"/>
  <c r="W6" i="1"/>
  <c r="W4" i="1"/>
  <c r="X4" i="1" l="1"/>
  <c r="X6" i="1"/>
  <c r="Y2" i="1"/>
  <c r="Z3" i="1"/>
  <c r="Y6" i="1" l="1"/>
  <c r="Y4" i="1"/>
  <c r="AA3" i="1"/>
  <c r="Z2" i="1"/>
  <c r="Z4" i="1" l="1"/>
  <c r="Z6" i="1"/>
  <c r="AB3" i="1"/>
  <c r="AA2" i="1"/>
  <c r="AC3" i="1" l="1"/>
  <c r="AB2" i="1"/>
  <c r="AA6" i="1"/>
  <c r="AA4" i="1"/>
  <c r="AB4" i="1" l="1"/>
  <c r="AB6" i="1"/>
  <c r="AD3" i="1"/>
  <c r="AC4" i="1"/>
  <c r="AE3" i="1" l="1"/>
  <c r="AD4" i="1"/>
  <c r="AE2" i="1" l="1"/>
  <c r="AF3" i="1"/>
  <c r="AF2" i="1" l="1"/>
  <c r="AG3" i="1"/>
  <c r="AE6" i="1"/>
  <c r="AH3" i="1" l="1"/>
  <c r="AG2" i="1"/>
  <c r="AF6" i="1"/>
  <c r="AF4" i="1"/>
  <c r="AG6" i="1" l="1"/>
  <c r="AG4" i="1"/>
  <c r="AI3" i="1"/>
  <c r="AI2" i="1" s="1"/>
  <c r="AH2" i="1"/>
  <c r="AP4" i="1" l="1"/>
  <c r="AS4" i="1"/>
  <c r="AR4" i="1"/>
  <c r="AN4" i="1"/>
  <c r="AJ4" i="1"/>
  <c r="AM4" i="1"/>
  <c r="AQ4" i="1"/>
  <c r="AO4" i="1"/>
  <c r="AI6" i="1"/>
  <c r="AK1" i="1"/>
  <c r="X1" i="1" s="1"/>
  <c r="AC1" i="1"/>
  <c r="AP5" i="1"/>
  <c r="AN5" i="1"/>
  <c r="AR5" i="1"/>
  <c r="AJ5" i="1"/>
  <c r="AQ5" i="1"/>
  <c r="AO5" i="1"/>
  <c r="AS5" i="1"/>
  <c r="AM5" i="1"/>
  <c r="AH6" i="1"/>
  <c r="AK5" i="1" l="1"/>
  <c r="AK8" i="1"/>
  <c r="AK4" i="1"/>
</calcChain>
</file>

<file path=xl/comments1.xml><?xml version="1.0" encoding="utf-8"?>
<comments xmlns="http://schemas.openxmlformats.org/spreadsheetml/2006/main">
  <authors>
    <author>Constantin Nita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Constantin Nita:</t>
        </r>
        <r>
          <rPr>
            <sz val="9"/>
            <color indexed="81"/>
            <rFont val="Tahoma"/>
            <family val="2"/>
            <charset val="238"/>
          </rPr>
          <t xml:space="preserve">
aici se modifica</t>
        </r>
      </text>
    </comment>
    <comment ref="AX31" authorId="0" shapeId="0">
      <text>
        <r>
          <rPr>
            <b/>
            <sz val="9"/>
            <color indexed="81"/>
            <rFont val="Tahoma"/>
            <family val="2"/>
            <charset val="238"/>
          </rPr>
          <t>Constantin Nita:</t>
        </r>
        <r>
          <rPr>
            <sz val="9"/>
            <color indexed="81"/>
            <rFont val="Tahoma"/>
            <family val="2"/>
            <charset val="238"/>
          </rPr>
          <t xml:space="preserve">
se va schimba data in functie de protocol</t>
        </r>
      </text>
    </comment>
    <comment ref="AX32" authorId="0" shapeId="0">
      <text>
        <r>
          <rPr>
            <b/>
            <sz val="9"/>
            <color indexed="81"/>
            <rFont val="Tahoma"/>
            <family val="2"/>
            <charset val="238"/>
          </rPr>
          <t>Constantin Nita:</t>
        </r>
        <r>
          <rPr>
            <sz val="9"/>
            <color indexed="81"/>
            <rFont val="Tahoma"/>
            <family val="2"/>
            <charset val="238"/>
          </rPr>
          <t xml:space="preserve">
se va schimba data in functie de protocol</t>
        </r>
      </text>
    </comment>
  </commentList>
</comments>
</file>

<file path=xl/sharedStrings.xml><?xml version="1.0" encoding="utf-8"?>
<sst xmlns="http://schemas.openxmlformats.org/spreadsheetml/2006/main" count="243" uniqueCount="68">
  <si>
    <t>Anul</t>
  </si>
  <si>
    <t>ORE  PLATITE</t>
  </si>
  <si>
    <t xml:space="preserve"> ZILE</t>
  </si>
  <si>
    <r>
      <t xml:space="preserve">ORE DE RECUPE-RAT </t>
    </r>
    <r>
      <rPr>
        <b/>
        <sz val="5"/>
        <color rgb="FFFF0000"/>
        <rFont val="Calibri"/>
        <family val="2"/>
        <charset val="238"/>
        <scheme val="minor"/>
      </rPr>
      <t>DIN LUNA ANTERI-OARA</t>
    </r>
  </si>
  <si>
    <t>CO</t>
  </si>
  <si>
    <t>Cm</t>
  </si>
  <si>
    <t>L/8</t>
  </si>
  <si>
    <t>L/5</t>
  </si>
  <si>
    <t>L/7</t>
  </si>
  <si>
    <t>L/12</t>
  </si>
  <si>
    <t>Ev8</t>
  </si>
  <si>
    <r>
      <t xml:space="preserve">Ore ramase la </t>
    </r>
    <r>
      <rPr>
        <b/>
        <sz val="5"/>
        <rFont val="Calibri"/>
        <family val="2"/>
        <charset val="238"/>
        <scheme val="minor"/>
      </rPr>
      <t>sfarsit de luna curenta</t>
    </r>
  </si>
  <si>
    <t>Luni</t>
  </si>
  <si>
    <t>Zile</t>
  </si>
  <si>
    <t>Nr.  crt</t>
  </si>
  <si>
    <t>TURA  0</t>
  </si>
  <si>
    <t>MARCA</t>
  </si>
  <si>
    <t>FUNCTIE</t>
  </si>
  <si>
    <t>Liber</t>
  </si>
  <si>
    <t>plus luna</t>
  </si>
  <si>
    <t>Ianuarie</t>
  </si>
  <si>
    <t>L</t>
  </si>
  <si>
    <r>
      <t>ore</t>
    </r>
    <r>
      <rPr>
        <b/>
        <i/>
        <sz val="5"/>
        <rFont val="Arial"/>
        <family val="2"/>
      </rPr>
      <t xml:space="preserve"> lucrate</t>
    </r>
  </si>
  <si>
    <t>ORE</t>
  </si>
  <si>
    <t>Februarie</t>
  </si>
  <si>
    <t>M</t>
  </si>
  <si>
    <t>Co</t>
  </si>
  <si>
    <t>Martie</t>
  </si>
  <si>
    <t>MI</t>
  </si>
  <si>
    <t>Aprilie</t>
  </si>
  <si>
    <t>J</t>
  </si>
  <si>
    <t>TURA 1</t>
  </si>
  <si>
    <t xml:space="preserve"> </t>
  </si>
  <si>
    <t>Mai</t>
  </si>
  <si>
    <t>V</t>
  </si>
  <si>
    <t>dif</t>
  </si>
  <si>
    <t>Iunie</t>
  </si>
  <si>
    <t>SA</t>
  </si>
  <si>
    <t>Iulie</t>
  </si>
  <si>
    <t>DU</t>
  </si>
  <si>
    <t>August</t>
  </si>
  <si>
    <t>Septembrie</t>
  </si>
  <si>
    <t>Octombrie</t>
  </si>
  <si>
    <t>Noiembrie</t>
  </si>
  <si>
    <t>Decembrie</t>
  </si>
  <si>
    <t>Nr.</t>
  </si>
  <si>
    <t>SL</t>
  </si>
  <si>
    <t>Anul Nou</t>
  </si>
  <si>
    <t>Anul Nou (a doua zi)</t>
  </si>
  <si>
    <t>Ziua Unirii Principatelor Române</t>
  </si>
  <si>
    <t>Vinerea Mare</t>
  </si>
  <si>
    <t>Paştele</t>
  </si>
  <si>
    <t>Paştele (a doua zi)</t>
  </si>
  <si>
    <t>Ziua Internaţională a municii</t>
  </si>
  <si>
    <t>Ziua Copilului</t>
  </si>
  <si>
    <t>Prima zi de  Rusalii</t>
  </si>
  <si>
    <t>A doua zi de Rusaliile</t>
  </si>
  <si>
    <t>Sf. Maria   Adormirea Maicii Domnului</t>
  </si>
  <si>
    <t>Sf. Andrei</t>
  </si>
  <si>
    <t>Ziua Nationala a României</t>
  </si>
  <si>
    <t>Crăciunul pe stil nou</t>
  </si>
  <si>
    <t>A doua zi de crăciun</t>
  </si>
  <si>
    <t>Speciale</t>
  </si>
  <si>
    <t>Radu</t>
  </si>
  <si>
    <t>Popa</t>
  </si>
  <si>
    <t xml:space="preserve">GRAFIC  TURE </t>
  </si>
  <si>
    <t>Ziua C</t>
  </si>
  <si>
    <t>Ziua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</si>
</sst>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"/>
    <numFmt numFmtId="165" formatCode="mmmm"/>
    <numFmt numFmtId="166" formatCode="d/m/yyyy;@"/>
    <numFmt numFmtId="167" formatCode="dd/mm"/>
    <numFmt numFmtId="168" formatCode="dd/mm/yy;@"/>
    <numFmt numFmtId="169" formatCode="0.0"/>
    <numFmt numFmtId="170" formatCode="dd"/>
    <numFmt numFmtId="171" formatCode="dd/mm/yyyy\ dddd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  <charset val="238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8"/>
      <color indexed="10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b/>
      <sz val="8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5"/>
      <color theme="1"/>
      <name val="Calibri"/>
      <family val="2"/>
      <scheme val="minor"/>
    </font>
    <font>
      <b/>
      <sz val="5"/>
      <color rgb="FFFF0000"/>
      <name val="Calibri"/>
      <family val="2"/>
      <charset val="238"/>
      <scheme val="minor"/>
    </font>
    <font>
      <b/>
      <sz val="10"/>
      <color indexed="10"/>
      <name val="Arial"/>
      <family val="2"/>
    </font>
    <font>
      <b/>
      <sz val="5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6"/>
      <name val="Arial"/>
      <family val="2"/>
    </font>
    <font>
      <b/>
      <i/>
      <sz val="5"/>
      <name val="Arial"/>
      <family val="2"/>
    </font>
    <font>
      <b/>
      <i/>
      <sz val="8"/>
      <name val="Arial"/>
      <family val="2"/>
    </font>
    <font>
      <b/>
      <sz val="7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i/>
      <sz val="5.5"/>
      <color indexed="10"/>
      <name val="Times New Roman"/>
      <family val="1"/>
      <charset val="238"/>
    </font>
    <font>
      <b/>
      <sz val="5"/>
      <name val="Arial"/>
      <family val="2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6"/>
      <color rgb="FF0000FF"/>
      <name val="Arial"/>
      <family val="2"/>
      <charset val="238"/>
    </font>
    <font>
      <b/>
      <i/>
      <sz val="6"/>
      <name val="Arial"/>
      <family val="2"/>
      <charset val="238"/>
    </font>
    <font>
      <b/>
      <sz val="6"/>
      <name val="Arial"/>
      <family val="2"/>
      <charset val="238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  <font>
      <sz val="9"/>
      <color indexed="10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i/>
      <sz val="7"/>
      <name val="Arial"/>
      <family val="2"/>
    </font>
    <font>
      <sz val="8"/>
      <name val="Arial"/>
      <family val="2"/>
      <charset val="238"/>
    </font>
    <font>
      <sz val="9"/>
      <color indexed="12"/>
      <name val="Arial"/>
      <family val="2"/>
    </font>
    <font>
      <sz val="12"/>
      <color theme="1"/>
      <name val="Calibri"/>
      <family val="2"/>
      <scheme val="minor"/>
    </font>
    <font>
      <b/>
      <i/>
      <sz val="7"/>
      <color indexed="10"/>
      <name val="Arial"/>
      <family val="2"/>
    </font>
    <font>
      <b/>
      <sz val="6"/>
      <name val="Arial"/>
      <family val="2"/>
    </font>
    <font>
      <b/>
      <i/>
      <sz val="6"/>
      <color rgb="FF0000FF"/>
      <name val="Arial"/>
      <family val="2"/>
    </font>
    <font>
      <sz val="6"/>
      <name val="Arial"/>
      <family val="2"/>
    </font>
    <font>
      <b/>
      <i/>
      <sz val="6"/>
      <color theme="1"/>
      <name val="Arial"/>
      <family val="2"/>
      <charset val="238"/>
    </font>
    <font>
      <sz val="9"/>
      <color theme="1"/>
      <name val="Arial"/>
      <family val="2"/>
    </font>
    <font>
      <b/>
      <sz val="10"/>
      <name val="Arial"/>
      <family val="2"/>
      <charset val="238"/>
    </font>
    <font>
      <b/>
      <i/>
      <u/>
      <sz val="6"/>
      <color rgb="FF0000FF"/>
      <name val="Arial"/>
      <family val="2"/>
    </font>
    <font>
      <b/>
      <i/>
      <u/>
      <sz val="6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7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7"/>
      <color rgb="FF0000FF"/>
      <name val="Arial"/>
      <family val="2"/>
    </font>
    <font>
      <b/>
      <u/>
      <sz val="7"/>
      <color indexed="12"/>
      <name val="Arial"/>
      <family val="2"/>
    </font>
    <font>
      <b/>
      <i/>
      <u/>
      <sz val="7"/>
      <color rgb="FF0000FF"/>
      <name val="Microsoft Sans Serif"/>
      <family val="2"/>
    </font>
    <font>
      <b/>
      <i/>
      <sz val="7"/>
      <color rgb="FF0000FF"/>
      <name val="Microsoft Sans Serif"/>
      <family val="2"/>
    </font>
    <font>
      <sz val="7"/>
      <name val="Arial"/>
      <family val="2"/>
    </font>
    <font>
      <b/>
      <i/>
      <u/>
      <sz val="7"/>
      <color indexed="12"/>
      <name val="Arial"/>
      <family val="2"/>
    </font>
    <font>
      <b/>
      <i/>
      <u/>
      <sz val="7"/>
      <color rgb="FF0000FF"/>
      <name val="Arial"/>
      <family val="2"/>
    </font>
    <font>
      <sz val="8"/>
      <color theme="1"/>
      <name val="Arial"/>
      <family val="2"/>
    </font>
    <font>
      <b/>
      <i/>
      <sz val="7"/>
      <color indexed="12"/>
      <name val="Arial"/>
      <family val="2"/>
    </font>
    <font>
      <b/>
      <i/>
      <u/>
      <sz val="9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7"/>
      <color indexed="12"/>
      <name val="Arial"/>
      <family val="2"/>
    </font>
    <font>
      <sz val="7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2" fillId="0" borderId="1" xfId="0" applyFont="1" applyBorder="1"/>
    <xf numFmtId="164" fontId="4" fillId="0" borderId="2" xfId="1" applyNumberFormat="1" applyFont="1" applyBorder="1" applyAlignment="1">
      <alignment horizontal="center" shrinkToFit="1"/>
    </xf>
    <xf numFmtId="14" fontId="4" fillId="0" borderId="3" xfId="1" applyNumberFormat="1" applyFont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/>
    </xf>
    <xf numFmtId="1" fontId="12" fillId="0" borderId="10" xfId="1" applyNumberFormat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0" fontId="15" fillId="0" borderId="10" xfId="1" applyFont="1" applyFill="1" applyBorder="1" applyAlignment="1">
      <alignment horizontal="center"/>
    </xf>
    <xf numFmtId="0" fontId="17" fillId="0" borderId="0" xfId="0" applyFont="1"/>
    <xf numFmtId="0" fontId="22" fillId="4" borderId="18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3" fillId="0" borderId="21" xfId="1" applyFont="1" applyFill="1" applyBorder="1"/>
    <xf numFmtId="0" fontId="3" fillId="0" borderId="24" xfId="1" applyFill="1" applyBorder="1" applyAlignment="1">
      <alignment horizontal="center"/>
    </xf>
    <xf numFmtId="0" fontId="3" fillId="0" borderId="25" xfId="1" applyFill="1" applyBorder="1" applyAlignment="1">
      <alignment horizontal="center"/>
    </xf>
    <xf numFmtId="0" fontId="24" fillId="0" borderId="25" xfId="1" applyFont="1" applyFill="1" applyBorder="1"/>
    <xf numFmtId="0" fontId="24" fillId="0" borderId="26" xfId="1" applyFont="1" applyFill="1" applyBorder="1"/>
    <xf numFmtId="0" fontId="25" fillId="0" borderId="17" xfId="0" applyFont="1" applyBorder="1" applyAlignment="1">
      <alignment horizontal="center" vertical="center"/>
    </xf>
    <xf numFmtId="166" fontId="17" fillId="0" borderId="28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67" fontId="26" fillId="5" borderId="31" xfId="1" applyNumberFormat="1" applyFont="1" applyFill="1" applyBorder="1" applyAlignment="1">
      <alignment horizontal="center" vertical="center"/>
    </xf>
    <xf numFmtId="167" fontId="26" fillId="6" borderId="32" xfId="1" applyNumberFormat="1" applyFont="1" applyFill="1" applyBorder="1" applyAlignment="1">
      <alignment horizontal="center" vertical="center"/>
    </xf>
    <xf numFmtId="167" fontId="26" fillId="6" borderId="33" xfId="1" applyNumberFormat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left" vertical="top" wrapText="1"/>
    </xf>
    <xf numFmtId="0" fontId="24" fillId="0" borderId="31" xfId="1" applyFont="1" applyFill="1" applyBorder="1" applyAlignment="1">
      <alignment horizontal="center" vertical="center"/>
    </xf>
    <xf numFmtId="0" fontId="24" fillId="0" borderId="32" xfId="1" applyFont="1" applyFill="1" applyBorder="1" applyAlignment="1">
      <alignment horizontal="center" vertical="center"/>
    </xf>
    <xf numFmtId="0" fontId="24" fillId="0" borderId="33" xfId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22" xfId="0" applyFont="1" applyBorder="1" applyAlignment="1">
      <alignment horizontal="center" vertical="center"/>
    </xf>
    <xf numFmtId="168" fontId="17" fillId="0" borderId="35" xfId="0" applyNumberFormat="1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38" xfId="1" applyFont="1" applyFill="1" applyBorder="1" applyAlignment="1">
      <alignment vertical="center"/>
    </xf>
    <xf numFmtId="0" fontId="31" fillId="0" borderId="39" xfId="1" applyFont="1" applyBorder="1" applyAlignment="1">
      <alignment horizontal="center" vertical="center"/>
    </xf>
    <xf numFmtId="0" fontId="32" fillId="0" borderId="28" xfId="1" applyFont="1" applyFill="1" applyBorder="1" applyAlignment="1">
      <alignment horizontal="left" vertical="center"/>
    </xf>
    <xf numFmtId="0" fontId="33" fillId="0" borderId="18" xfId="1" applyNumberFormat="1" applyFont="1" applyFill="1" applyBorder="1" applyAlignment="1">
      <alignment horizontal="center" vertical="center"/>
    </xf>
    <xf numFmtId="0" fontId="33" fillId="0" borderId="19" xfId="1" applyNumberFormat="1" applyFont="1" applyFill="1" applyBorder="1" applyAlignment="1">
      <alignment horizontal="center" vertical="center"/>
    </xf>
    <xf numFmtId="0" fontId="34" fillId="7" borderId="19" xfId="1" applyFont="1" applyFill="1" applyBorder="1" applyAlignment="1">
      <alignment horizontal="center" vertical="center"/>
    </xf>
    <xf numFmtId="0" fontId="34" fillId="7" borderId="20" xfId="1" applyFont="1" applyFill="1" applyBorder="1" applyAlignment="1">
      <alignment horizontal="center" vertical="center"/>
    </xf>
    <xf numFmtId="0" fontId="35" fillId="0" borderId="11" xfId="1" applyFont="1" applyFill="1" applyBorder="1" applyAlignment="1">
      <alignment horizontal="center" vertical="center"/>
    </xf>
    <xf numFmtId="0" fontId="21" fillId="0" borderId="39" xfId="1" applyNumberFormat="1" applyFont="1" applyFill="1" applyBorder="1" applyAlignment="1">
      <alignment horizontal="center" vertical="center"/>
    </xf>
    <xf numFmtId="0" fontId="36" fillId="0" borderId="18" xfId="1" applyFont="1" applyFill="1" applyBorder="1" applyAlignment="1">
      <alignment horizontal="center" vertical="center"/>
    </xf>
    <xf numFmtId="0" fontId="36" fillId="0" borderId="19" xfId="1" applyFont="1" applyFill="1" applyBorder="1" applyAlignment="1">
      <alignment horizontal="center" vertical="center"/>
    </xf>
    <xf numFmtId="0" fontId="37" fillId="8" borderId="19" xfId="0" applyFont="1" applyFill="1" applyBorder="1" applyAlignment="1">
      <alignment horizontal="center" vertical="center" wrapText="1"/>
    </xf>
    <xf numFmtId="0" fontId="37" fillId="8" borderId="20" xfId="0" applyFont="1" applyFill="1" applyBorder="1" applyAlignment="1">
      <alignment horizontal="center" vertical="center" wrapText="1"/>
    </xf>
    <xf numFmtId="0" fontId="0" fillId="0" borderId="38" xfId="0" applyBorder="1"/>
    <xf numFmtId="0" fontId="17" fillId="0" borderId="3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31" fillId="0" borderId="40" xfId="2" applyFont="1" applyFill="1" applyBorder="1" applyAlignment="1" applyProtection="1">
      <alignment horizontal="center" vertical="center"/>
    </xf>
    <xf numFmtId="0" fontId="39" fillId="0" borderId="41" xfId="1" applyFont="1" applyFill="1" applyBorder="1" applyAlignment="1">
      <alignment horizontal="left" vertical="center"/>
    </xf>
    <xf numFmtId="0" fontId="33" fillId="0" borderId="42" xfId="1" applyNumberFormat="1" applyFont="1" applyFill="1" applyBorder="1" applyAlignment="1">
      <alignment horizontal="center" vertical="center"/>
    </xf>
    <xf numFmtId="0" fontId="33" fillId="0" borderId="43" xfId="1" applyNumberFormat="1" applyFont="1" applyFill="1" applyBorder="1" applyAlignment="1">
      <alignment horizontal="center" vertical="center"/>
    </xf>
    <xf numFmtId="0" fontId="35" fillId="0" borderId="45" xfId="1" applyFont="1" applyFill="1" applyBorder="1" applyAlignment="1">
      <alignment horizontal="center" vertical="center"/>
    </xf>
    <xf numFmtId="0" fontId="21" fillId="0" borderId="40" xfId="1" applyNumberFormat="1" applyFont="1" applyFill="1" applyBorder="1" applyAlignment="1">
      <alignment horizontal="center" vertical="center"/>
    </xf>
    <xf numFmtId="0" fontId="36" fillId="0" borderId="42" xfId="1" applyFont="1" applyFill="1" applyBorder="1" applyAlignment="1">
      <alignment horizontal="center" vertical="center"/>
    </xf>
    <xf numFmtId="0" fontId="36" fillId="0" borderId="43" xfId="1" applyFont="1" applyFill="1" applyBorder="1" applyAlignment="1">
      <alignment horizontal="center" vertical="center"/>
    </xf>
    <xf numFmtId="0" fontId="37" fillId="8" borderId="43" xfId="0" applyFont="1" applyFill="1" applyBorder="1" applyAlignment="1">
      <alignment horizontal="center" vertical="center" wrapText="1"/>
    </xf>
    <xf numFmtId="0" fontId="37" fillId="8" borderId="44" xfId="0" applyFont="1" applyFill="1" applyBorder="1" applyAlignment="1">
      <alignment horizontal="center" vertical="center" wrapText="1"/>
    </xf>
    <xf numFmtId="0" fontId="0" fillId="0" borderId="23" xfId="0" applyBorder="1"/>
    <xf numFmtId="0" fontId="17" fillId="0" borderId="23" xfId="0" applyFont="1" applyFill="1" applyBorder="1" applyAlignment="1">
      <alignment horizontal="center" vertical="center"/>
    </xf>
    <xf numFmtId="0" fontId="0" fillId="0" borderId="0" xfId="0" applyFill="1" applyBorder="1"/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2" fillId="0" borderId="38" xfId="1" applyFont="1" applyFill="1" applyBorder="1" applyAlignment="1">
      <alignment horizontal="center" vertical="center"/>
    </xf>
    <xf numFmtId="0" fontId="21" fillId="10" borderId="48" xfId="1" applyFont="1" applyFill="1" applyBorder="1" applyAlignment="1">
      <alignment horizontal="center" vertical="center"/>
    </xf>
    <xf numFmtId="0" fontId="36" fillId="0" borderId="49" xfId="1" applyFont="1" applyFill="1" applyBorder="1" applyAlignment="1">
      <alignment horizontal="center"/>
    </xf>
    <xf numFmtId="0" fontId="43" fillId="0" borderId="25" xfId="0" quotePrefix="1" applyFont="1" applyFill="1" applyBorder="1" applyAlignment="1">
      <alignment horizontal="center" vertical="top" wrapText="1"/>
    </xf>
    <xf numFmtId="0" fontId="36" fillId="0" borderId="25" xfId="1" applyFont="1" applyFill="1" applyBorder="1"/>
    <xf numFmtId="0" fontId="36" fillId="0" borderId="26" xfId="1" applyFont="1" applyFill="1" applyBorder="1"/>
    <xf numFmtId="0" fontId="44" fillId="0" borderId="23" xfId="0" applyFont="1" applyBorder="1" applyAlignment="1">
      <alignment horizontal="center" vertical="center"/>
    </xf>
    <xf numFmtId="0" fontId="17" fillId="0" borderId="23" xfId="0" applyFont="1" applyFill="1" applyBorder="1"/>
    <xf numFmtId="0" fontId="45" fillId="6" borderId="31" xfId="1" applyFont="1" applyFill="1" applyBorder="1" applyAlignment="1">
      <alignment horizontal="center" vertical="center"/>
    </xf>
    <xf numFmtId="0" fontId="45" fillId="6" borderId="32" xfId="1" applyFont="1" applyFill="1" applyBorder="1" applyAlignment="1">
      <alignment horizontal="center" vertical="center"/>
    </xf>
    <xf numFmtId="0" fontId="45" fillId="11" borderId="32" xfId="1" applyFont="1" applyFill="1" applyBorder="1" applyAlignment="1">
      <alignment horizontal="center" vertical="center"/>
    </xf>
    <xf numFmtId="0" fontId="46" fillId="0" borderId="46" xfId="1" applyFont="1" applyFill="1" applyBorder="1" applyAlignment="1">
      <alignment horizontal="center" vertical="center" wrapText="1"/>
    </xf>
    <xf numFmtId="0" fontId="21" fillId="10" borderId="50" xfId="1" applyFont="1" applyFill="1" applyBorder="1" applyAlignment="1">
      <alignment horizontal="center" vertical="center"/>
    </xf>
    <xf numFmtId="0" fontId="24" fillId="0" borderId="51" xfId="1" applyFont="1" applyFill="1" applyBorder="1" applyAlignment="1">
      <alignment horizontal="center" vertical="center"/>
    </xf>
    <xf numFmtId="2" fontId="17" fillId="0" borderId="0" xfId="0" applyNumberFormat="1" applyFont="1" applyFill="1"/>
    <xf numFmtId="0" fontId="0" fillId="0" borderId="0" xfId="0" applyFill="1"/>
    <xf numFmtId="0" fontId="25" fillId="0" borderId="30" xfId="0" applyFont="1" applyBorder="1" applyAlignment="1">
      <alignment horizontal="center" vertical="center"/>
    </xf>
    <xf numFmtId="168" fontId="17" fillId="0" borderId="41" xfId="0" applyNumberFormat="1" applyFont="1" applyBorder="1" applyAlignment="1">
      <alignment vertical="center"/>
    </xf>
    <xf numFmtId="0" fontId="25" fillId="0" borderId="42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51" fillId="0" borderId="52" xfId="0" applyFont="1" applyBorder="1" applyAlignment="1" applyProtection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170" fontId="51" fillId="0" borderId="54" xfId="0" applyNumberFormat="1" applyFont="1" applyBorder="1" applyAlignment="1" applyProtection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171" fontId="55" fillId="0" borderId="28" xfId="0" applyNumberFormat="1" applyFont="1" applyFill="1" applyBorder="1" applyAlignment="1">
      <alignment horizontal="left" vertical="center"/>
    </xf>
    <xf numFmtId="0" fontId="56" fillId="0" borderId="38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center" vertical="center"/>
    </xf>
    <xf numFmtId="171" fontId="55" fillId="0" borderId="35" xfId="0" applyNumberFormat="1" applyFont="1" applyFill="1" applyBorder="1" applyAlignment="1">
      <alignment horizontal="left" vertical="center"/>
    </xf>
    <xf numFmtId="0" fontId="57" fillId="0" borderId="23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4" fillId="0" borderId="43" xfId="1" applyFont="1" applyFill="1" applyBorder="1" applyAlignment="1">
      <alignment horizontal="center" vertical="center"/>
    </xf>
    <xf numFmtId="0" fontId="34" fillId="0" borderId="44" xfId="1" applyFont="1" applyFill="1" applyBorder="1" applyAlignment="1">
      <alignment horizontal="center" vertical="center"/>
    </xf>
    <xf numFmtId="0" fontId="60" fillId="0" borderId="23" xfId="0" applyFont="1" applyBorder="1"/>
    <xf numFmtId="171" fontId="61" fillId="0" borderId="35" xfId="0" applyNumberFormat="1" applyFont="1" applyBorder="1" applyAlignment="1">
      <alignment horizontal="left" vertical="center"/>
    </xf>
    <xf numFmtId="0" fontId="62" fillId="0" borderId="23" xfId="0" applyFont="1" applyFill="1" applyBorder="1" applyAlignment="1">
      <alignment horizontal="left" vertical="center"/>
    </xf>
    <xf numFmtId="0" fontId="60" fillId="0" borderId="34" xfId="0" applyFont="1" applyBorder="1"/>
    <xf numFmtId="171" fontId="61" fillId="0" borderId="41" xfId="0" applyNumberFormat="1" applyFont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9" fontId="25" fillId="0" borderId="0" xfId="0" applyNumberFormat="1" applyFont="1" applyFill="1" applyBorder="1"/>
    <xf numFmtId="0" fontId="63" fillId="0" borderId="0" xfId="0" applyFont="1" applyFill="1" applyBorder="1"/>
    <xf numFmtId="0" fontId="0" fillId="0" borderId="0" xfId="0" applyBorder="1"/>
    <xf numFmtId="0" fontId="3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43" fillId="0" borderId="0" xfId="0" quotePrefix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9" fontId="0" fillId="0" borderId="0" xfId="0" applyNumberFormat="1"/>
    <xf numFmtId="0" fontId="42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/>
    </xf>
    <xf numFmtId="0" fontId="51" fillId="0" borderId="0" xfId="1" applyFon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left" vertical="center"/>
    </xf>
    <xf numFmtId="0" fontId="3" fillId="0" borderId="0" xfId="1" applyFill="1" applyBorder="1"/>
    <xf numFmtId="0" fontId="68" fillId="0" borderId="0" xfId="2" applyFont="1" applyFill="1" applyBorder="1" applyAlignment="1" applyProtection="1">
      <alignment horizontal="left" vertical="center"/>
    </xf>
    <xf numFmtId="0" fontId="3" fillId="0" borderId="0" xfId="1" applyFont="1" applyFill="1" applyBorder="1"/>
    <xf numFmtId="0" fontId="71" fillId="0" borderId="0" xfId="1" applyFont="1" applyFill="1" applyBorder="1" applyAlignment="1">
      <alignment horizontal="left" vertical="center"/>
    </xf>
    <xf numFmtId="0" fontId="72" fillId="0" borderId="0" xfId="2" applyFont="1" applyFill="1" applyBorder="1" applyAlignment="1" applyProtection="1">
      <alignment horizontal="left" vertical="center"/>
    </xf>
    <xf numFmtId="0" fontId="21" fillId="0" borderId="0" xfId="1" applyFont="1" applyFill="1" applyBorder="1"/>
    <xf numFmtId="0" fontId="21" fillId="0" borderId="0" xfId="2" applyFont="1" applyFill="1" applyBorder="1" applyAlignment="1" applyProtection="1">
      <alignment horizontal="left"/>
    </xf>
    <xf numFmtId="0" fontId="21" fillId="0" borderId="0" xfId="1" applyFont="1" applyFill="1" applyBorder="1" applyAlignment="1"/>
    <xf numFmtId="0" fontId="74" fillId="0" borderId="0" xfId="1" applyFont="1" applyFill="1" applyBorder="1" applyAlignment="1">
      <alignment horizontal="left" vertical="center"/>
    </xf>
    <xf numFmtId="0" fontId="75" fillId="0" borderId="0" xfId="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/>
    <xf numFmtId="14" fontId="3" fillId="0" borderId="0" xfId="1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0" xfId="1" applyFont="1" applyFill="1" applyBorder="1" applyAlignment="1">
      <alignment horizontal="left" vertical="center"/>
    </xf>
    <xf numFmtId="14" fontId="3" fillId="0" borderId="0" xfId="1" applyNumberForma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/>
    </xf>
    <xf numFmtId="0" fontId="69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66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9" fillId="3" borderId="27" xfId="1" applyFont="1" applyFill="1" applyBorder="1" applyAlignment="1">
      <alignment vertical="center" textRotation="10"/>
    </xf>
    <xf numFmtId="0" fontId="20" fillId="3" borderId="16" xfId="1" applyFont="1" applyFill="1" applyBorder="1" applyAlignment="1">
      <alignment horizontal="center" vertical="center" textRotation="45"/>
    </xf>
    <xf numFmtId="0" fontId="20" fillId="3" borderId="21" xfId="1" applyFont="1" applyFill="1" applyBorder="1" applyAlignment="1">
      <alignment horizontal="center" vertical="center" textRotation="45"/>
    </xf>
    <xf numFmtId="0" fontId="21" fillId="0" borderId="17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horizontal="center" vertical="center"/>
    </xf>
    <xf numFmtId="0" fontId="40" fillId="9" borderId="46" xfId="0" applyFont="1" applyFill="1" applyBorder="1" applyAlignment="1">
      <alignment horizontal="center" vertical="center"/>
    </xf>
    <xf numFmtId="0" fontId="20" fillId="3" borderId="47" xfId="1" applyFont="1" applyFill="1" applyBorder="1" applyAlignment="1">
      <alignment horizontal="center" vertical="center" textRotation="45"/>
    </xf>
    <xf numFmtId="0" fontId="21" fillId="0" borderId="22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19" fillId="3" borderId="46" xfId="1" applyFont="1" applyFill="1" applyBorder="1" applyAlignment="1">
      <alignment vertical="center" textRotation="10"/>
    </xf>
    <xf numFmtId="0" fontId="0" fillId="0" borderId="3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3" borderId="13" xfId="1" applyFont="1" applyFill="1" applyBorder="1" applyAlignment="1">
      <alignment vertical="center" textRotation="10"/>
    </xf>
    <xf numFmtId="0" fontId="19" fillId="3" borderId="29" xfId="1" applyFont="1" applyFill="1" applyBorder="1" applyAlignment="1">
      <alignment vertical="center" textRotation="10"/>
    </xf>
    <xf numFmtId="0" fontId="19" fillId="0" borderId="22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7" fillId="0" borderId="7" xfId="1" applyNumberFormat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165" fontId="7" fillId="0" borderId="6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64" fillId="0" borderId="0" xfId="1" applyFont="1" applyFill="1" applyBorder="1" applyAlignment="1">
      <alignment horizontal="left"/>
    </xf>
    <xf numFmtId="0" fontId="67" fillId="0" borderId="0" xfId="0" applyFont="1" applyFill="1" applyBorder="1"/>
    <xf numFmtId="0" fontId="73" fillId="0" borderId="0" xfId="0" applyFont="1" applyFill="1" applyBorder="1"/>
    <xf numFmtId="0" fontId="4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1" applyFont="1" applyFill="1" applyBorder="1" applyAlignment="1">
      <alignment horizontal="left" vertical="center"/>
    </xf>
    <xf numFmtId="0" fontId="34" fillId="0" borderId="0" xfId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9" fontId="17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 textRotation="10"/>
    </xf>
    <xf numFmtId="0" fontId="20" fillId="0" borderId="0" xfId="1" applyFont="1" applyFill="1" applyBorder="1" applyAlignment="1">
      <alignment horizontal="center" vertical="center" textRotation="45"/>
    </xf>
    <xf numFmtId="0" fontId="21" fillId="0" borderId="0" xfId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36" fillId="0" borderId="0" xfId="1" applyFont="1" applyFill="1" applyBorder="1"/>
    <xf numFmtId="0" fontId="45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9" fontId="56" fillId="0" borderId="0" xfId="0" applyNumberFormat="1" applyFont="1" applyFill="1" applyBorder="1" applyAlignment="1">
      <alignment horizontal="center" vertical="center"/>
    </xf>
    <xf numFmtId="0" fontId="71" fillId="0" borderId="0" xfId="1" applyFont="1" applyFill="1" applyBorder="1" applyAlignment="1">
      <alignment horizontal="center" vertical="center"/>
    </xf>
    <xf numFmtId="0" fontId="79" fillId="0" borderId="0" xfId="0" quotePrefix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58" fillId="0" borderId="0" xfId="0" quotePrefix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47" fillId="0" borderId="0" xfId="2" applyFont="1" applyFill="1" applyBorder="1" applyAlignment="1" applyProtection="1">
      <alignment vertical="center"/>
    </xf>
    <xf numFmtId="0" fontId="31" fillId="0" borderId="0" xfId="2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169" fontId="17" fillId="0" borderId="0" xfId="0" applyNumberFormat="1" applyFont="1" applyFill="1" applyBorder="1"/>
    <xf numFmtId="0" fontId="17" fillId="0" borderId="0" xfId="0" applyFont="1" applyBorder="1"/>
    <xf numFmtId="0" fontId="51" fillId="0" borderId="0" xfId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65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3" fillId="0" borderId="0" xfId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3" fillId="0" borderId="0" xfId="1" applyFill="1" applyBorder="1" applyAlignment="1"/>
    <xf numFmtId="0" fontId="70" fillId="0" borderId="0" xfId="2" applyFont="1" applyFill="1" applyBorder="1" applyAlignment="1" applyProtection="1">
      <alignment horizontal="center" vertical="center" wrapText="1"/>
    </xf>
    <xf numFmtId="0" fontId="3" fillId="0" borderId="0" xfId="1" applyFill="1" applyBorder="1" applyAlignment="1">
      <alignment horizontal="center"/>
    </xf>
    <xf numFmtId="0" fontId="40" fillId="9" borderId="27" xfId="0" applyFont="1" applyFill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17" fillId="0" borderId="46" xfId="0" applyFont="1" applyFill="1" applyBorder="1"/>
    <xf numFmtId="0" fontId="40" fillId="0" borderId="14" xfId="0" applyFont="1" applyFill="1" applyBorder="1" applyAlignment="1">
      <alignment horizontal="center" vertical="center"/>
    </xf>
    <xf numFmtId="0" fontId="47" fillId="0" borderId="1" xfId="2" applyFont="1" applyFill="1" applyBorder="1" applyAlignment="1" applyProtection="1">
      <alignment vertical="center"/>
    </xf>
    <xf numFmtId="0" fontId="31" fillId="0" borderId="15" xfId="2" applyFont="1" applyFill="1" applyBorder="1" applyAlignment="1" applyProtection="1">
      <alignment horizontal="center" vertical="center"/>
    </xf>
    <xf numFmtId="0" fontId="34" fillId="0" borderId="9" xfId="1" applyFont="1" applyFill="1" applyBorder="1" applyAlignment="1">
      <alignment horizontal="center" vertical="center"/>
    </xf>
    <xf numFmtId="0" fontId="34" fillId="12" borderId="12" xfId="1" applyFont="1" applyFill="1" applyBorder="1" applyAlignment="1">
      <alignment horizontal="center" vertical="center"/>
    </xf>
    <xf numFmtId="0" fontId="34" fillId="0" borderId="12" xfId="1" applyFont="1" applyFill="1" applyBorder="1" applyAlignment="1">
      <alignment horizontal="center" vertical="center"/>
    </xf>
    <xf numFmtId="0" fontId="34" fillId="0" borderId="10" xfId="1" applyFont="1" applyFill="1" applyBorder="1" applyAlignment="1">
      <alignment horizontal="center" vertical="center"/>
    </xf>
    <xf numFmtId="0" fontId="35" fillId="0" borderId="15" xfId="1" applyFont="1" applyFill="1" applyBorder="1" applyAlignment="1">
      <alignment horizontal="center" vertical="center"/>
    </xf>
    <xf numFmtId="0" fontId="21" fillId="0" borderId="55" xfId="1" applyNumberFormat="1" applyFont="1" applyFill="1" applyBorder="1" applyAlignment="1">
      <alignment horizontal="center" vertical="center"/>
    </xf>
    <xf numFmtId="169" fontId="25" fillId="0" borderId="1" xfId="0" applyNumberFormat="1" applyFont="1" applyBorder="1" applyAlignment="1">
      <alignment horizontal="center" vertical="center"/>
    </xf>
    <xf numFmtId="0" fontId="36" fillId="0" borderId="56" xfId="1" applyFont="1" applyFill="1" applyBorder="1" applyAlignment="1">
      <alignment horizontal="center" vertical="center"/>
    </xf>
    <xf numFmtId="0" fontId="43" fillId="0" borderId="12" xfId="0" quotePrefix="1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8" fillId="0" borderId="14" xfId="1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_2009 -grafic" xfId="1"/>
  </cellStyles>
  <dxfs count="2122"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0000"/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fgColor rgb="FFFF0000"/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CL66"/>
  <sheetViews>
    <sheetView tabSelected="1" zoomScale="133" zoomScaleNormal="133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M20" sqref="AM20"/>
    </sheetView>
  </sheetViews>
  <sheetFormatPr defaultRowHeight="15" x14ac:dyDescent="0.25"/>
  <cols>
    <col min="1" max="1" width="3.7109375" customWidth="1"/>
    <col min="2" max="2" width="11" customWidth="1"/>
    <col min="3" max="3" width="4.7109375" customWidth="1"/>
    <col min="4" max="4" width="7.140625" customWidth="1"/>
    <col min="5" max="13" width="3.42578125" customWidth="1"/>
    <col min="14" max="14" width="3.42578125" style="85" customWidth="1"/>
    <col min="15" max="34" width="3.42578125" customWidth="1"/>
    <col min="35" max="35" width="3.42578125" style="85" customWidth="1"/>
    <col min="36" max="36" width="4.42578125" style="85" customWidth="1"/>
    <col min="37" max="37" width="4.7109375" style="85" customWidth="1"/>
    <col min="38" max="38" width="4" customWidth="1"/>
    <col min="39" max="45" width="4.28515625" customWidth="1"/>
    <col min="46" max="46" width="4" customWidth="1"/>
    <col min="47" max="47" width="3" style="11" customWidth="1"/>
    <col min="48" max="48" width="3" customWidth="1"/>
    <col min="49" max="49" width="5.5703125" customWidth="1"/>
    <col min="50" max="50" width="17.140625" customWidth="1"/>
    <col min="51" max="51" width="11.140625" customWidth="1"/>
    <col min="52" max="52" width="9.140625" customWidth="1"/>
    <col min="54" max="84" width="3.28515625" customWidth="1"/>
  </cols>
  <sheetData>
    <row r="1" spans="1:90" ht="18.95" customHeight="1" thickBot="1" x14ac:dyDescent="0.3">
      <c r="A1" s="1" t="s">
        <v>0</v>
      </c>
      <c r="B1" s="2">
        <f>E3</f>
        <v>43800</v>
      </c>
      <c r="C1" s="3"/>
      <c r="D1" s="168" t="s">
        <v>65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71">
        <f>(COUNTIF(E2:S2,"L")+COUNTIF(E2:S2,"M")+COUNTIF(E2:S2,"MI")+COUNTIF(E2:S2,"J")+COUNTIF(E2:S2,"V")+COUNTIF(E2:S2,"L/8"))*8</f>
        <v>80</v>
      </c>
      <c r="Q1" s="172"/>
      <c r="R1" s="172"/>
      <c r="S1" s="173"/>
      <c r="T1" s="174" t="str">
        <f>VLOOKUP(MONTH(E3),AW:AX,2,0)&amp;" "</f>
        <v xml:space="preserve">Decembrie </v>
      </c>
      <c r="U1" s="175"/>
      <c r="V1" s="175"/>
      <c r="W1" s="176"/>
      <c r="X1" s="4">
        <f>AK1*8</f>
        <v>160</v>
      </c>
      <c r="Y1" s="177" t="s">
        <v>1</v>
      </c>
      <c r="Z1" s="178"/>
      <c r="AA1" s="178"/>
      <c r="AB1" s="179"/>
      <c r="AC1" s="171">
        <f>(COUNTIF(T2:AI2,"L")+COUNTIF(T2:AI2,"M")+COUNTIF(T2:AI2,"MI")+COUNTIF(T2:AI2,"J")+COUNTIF(T2:AI2,"V")+COUNTIF(T2:AI2,"L/8"))*8</f>
        <v>80</v>
      </c>
      <c r="AD1" s="172"/>
      <c r="AE1" s="172"/>
      <c r="AF1" s="172"/>
      <c r="AG1" s="172"/>
      <c r="AH1" s="172"/>
      <c r="AI1" s="5"/>
      <c r="AJ1" s="6" t="s">
        <v>2</v>
      </c>
      <c r="AK1" s="7">
        <f>COUNTIF(E2:AI2,"L")+COUNTIF(E2:AI2,"M")+COUNTIF(E2:AI2,"MI")+COUNTIF(E2:AI2,"J")+COUNTIF(E2:AI2,"V")+COUNTIF(E2:AI2,"L/8")</f>
        <v>20</v>
      </c>
      <c r="AL1" s="180" t="s">
        <v>3</v>
      </c>
      <c r="AM1" s="8" t="s">
        <v>4</v>
      </c>
      <c r="AN1" s="9" t="s">
        <v>5</v>
      </c>
      <c r="AO1" s="9" t="s">
        <v>6</v>
      </c>
      <c r="AP1" s="9" t="s">
        <v>7</v>
      </c>
      <c r="AQ1" s="9" t="s">
        <v>8</v>
      </c>
      <c r="AR1" s="9" t="s">
        <v>9</v>
      </c>
      <c r="AS1" s="10" t="s">
        <v>10</v>
      </c>
      <c r="AT1" s="158" t="s">
        <v>11</v>
      </c>
      <c r="AW1" s="161" t="s">
        <v>12</v>
      </c>
      <c r="AX1" s="162"/>
      <c r="AY1" s="161" t="s">
        <v>13</v>
      </c>
      <c r="AZ1" s="162"/>
      <c r="BB1">
        <v>1</v>
      </c>
      <c r="BC1">
        <v>2</v>
      </c>
      <c r="BD1">
        <v>3</v>
      </c>
      <c r="BE1">
        <v>4</v>
      </c>
      <c r="BF1">
        <v>5</v>
      </c>
      <c r="BG1">
        <v>6</v>
      </c>
      <c r="BH1">
        <v>7</v>
      </c>
      <c r="BI1">
        <v>8</v>
      </c>
      <c r="BJ1">
        <v>9</v>
      </c>
      <c r="BK1">
        <v>10</v>
      </c>
      <c r="BL1">
        <v>11</v>
      </c>
      <c r="BM1">
        <v>12</v>
      </c>
      <c r="BN1">
        <v>13</v>
      </c>
      <c r="BO1">
        <v>14</v>
      </c>
      <c r="BP1">
        <v>15</v>
      </c>
      <c r="BQ1">
        <v>16</v>
      </c>
      <c r="BR1">
        <v>17</v>
      </c>
      <c r="BS1">
        <v>18</v>
      </c>
      <c r="BT1">
        <v>19</v>
      </c>
      <c r="BU1">
        <v>20</v>
      </c>
      <c r="BV1">
        <v>21</v>
      </c>
      <c r="BW1">
        <v>22</v>
      </c>
      <c r="BX1">
        <v>23</v>
      </c>
      <c r="BY1">
        <v>24</v>
      </c>
      <c r="BZ1">
        <v>25</v>
      </c>
      <c r="CA1">
        <v>26</v>
      </c>
      <c r="CB1">
        <v>27</v>
      </c>
      <c r="CC1">
        <v>28</v>
      </c>
      <c r="CD1">
        <v>29</v>
      </c>
      <c r="CE1">
        <v>30</v>
      </c>
      <c r="CF1">
        <v>31</v>
      </c>
      <c r="CG1">
        <v>32</v>
      </c>
      <c r="CH1">
        <v>33</v>
      </c>
      <c r="CI1">
        <v>34</v>
      </c>
      <c r="CJ1">
        <v>35</v>
      </c>
      <c r="CK1">
        <v>36</v>
      </c>
      <c r="CL1">
        <v>37</v>
      </c>
    </row>
    <row r="2" spans="1:90" ht="15" customHeight="1" thickBot="1" x14ac:dyDescent="0.3">
      <c r="A2" s="163" t="s">
        <v>14</v>
      </c>
      <c r="B2" s="165" t="s">
        <v>15</v>
      </c>
      <c r="C2" s="146" t="s">
        <v>16</v>
      </c>
      <c r="D2" s="148" t="s">
        <v>17</v>
      </c>
      <c r="E2" s="12" t="str">
        <f>VLOOKUP(WEEKDAY(E3,2),$AY:$AZ,2,0)</f>
        <v>DU</v>
      </c>
      <c r="F2" s="13" t="str">
        <f t="shared" ref="F2:AI2" si="0">VLOOKUP(WEEKDAY(F3,2),$AY:$AZ,2,0)</f>
        <v>L</v>
      </c>
      <c r="G2" s="13" t="str">
        <f t="shared" si="0"/>
        <v>M</v>
      </c>
      <c r="H2" s="13" t="str">
        <f t="shared" si="0"/>
        <v>MI</v>
      </c>
      <c r="I2" s="13" t="str">
        <f t="shared" si="0"/>
        <v>J</v>
      </c>
      <c r="J2" s="13" t="str">
        <f t="shared" si="0"/>
        <v>V</v>
      </c>
      <c r="K2" s="13" t="str">
        <f>VLOOKUP(WEEKDAY(K3,2),$AY:$AZ,2,0)</f>
        <v>SA</v>
      </c>
      <c r="L2" s="13" t="str">
        <f t="shared" si="0"/>
        <v>DU</v>
      </c>
      <c r="M2" s="13" t="str">
        <f t="shared" si="0"/>
        <v>L</v>
      </c>
      <c r="N2" s="13" t="str">
        <f t="shared" si="0"/>
        <v>M</v>
      </c>
      <c r="O2" s="13" t="str">
        <f t="shared" si="0"/>
        <v>MI</v>
      </c>
      <c r="P2" s="13" t="str">
        <f t="shared" si="0"/>
        <v>J</v>
      </c>
      <c r="Q2" s="13" t="str">
        <f t="shared" si="0"/>
        <v>V</v>
      </c>
      <c r="R2" s="13" t="str">
        <f t="shared" si="0"/>
        <v>SA</v>
      </c>
      <c r="S2" s="13" t="str">
        <f t="shared" si="0"/>
        <v>DU</v>
      </c>
      <c r="T2" s="13" t="str">
        <f t="shared" si="0"/>
        <v>L</v>
      </c>
      <c r="U2" s="13" t="str">
        <f t="shared" si="0"/>
        <v>M</v>
      </c>
      <c r="V2" s="13" t="str">
        <f t="shared" si="0"/>
        <v>MI</v>
      </c>
      <c r="W2" s="13" t="str">
        <f t="shared" si="0"/>
        <v>J</v>
      </c>
      <c r="X2" s="13" t="str">
        <f t="shared" si="0"/>
        <v>V</v>
      </c>
      <c r="Y2" s="13" t="str">
        <f t="shared" si="0"/>
        <v>SA</v>
      </c>
      <c r="Z2" s="13" t="str">
        <f>VLOOKUP(WEEKDAY(Z3,2),$AY:$AZ,2,0)</f>
        <v>DU</v>
      </c>
      <c r="AA2" s="13" t="str">
        <f t="shared" si="0"/>
        <v>L</v>
      </c>
      <c r="AB2" s="13" t="str">
        <f t="shared" si="0"/>
        <v>M</v>
      </c>
      <c r="AC2" s="13" t="s">
        <v>18</v>
      </c>
      <c r="AD2" s="13" t="s">
        <v>18</v>
      </c>
      <c r="AE2" s="13" t="str">
        <f t="shared" si="0"/>
        <v>V</v>
      </c>
      <c r="AF2" s="13" t="str">
        <f t="shared" si="0"/>
        <v>SA</v>
      </c>
      <c r="AG2" s="13" t="str">
        <f t="shared" si="0"/>
        <v>DU</v>
      </c>
      <c r="AH2" s="13" t="str">
        <f t="shared" si="0"/>
        <v>L</v>
      </c>
      <c r="AI2" s="14" t="str">
        <f t="shared" si="0"/>
        <v>M</v>
      </c>
      <c r="AJ2" s="15"/>
      <c r="AK2" s="167" t="s">
        <v>19</v>
      </c>
      <c r="AL2" s="181"/>
      <c r="AM2" s="16"/>
      <c r="AN2" s="17"/>
      <c r="AO2" s="18"/>
      <c r="AP2" s="18"/>
      <c r="AQ2" s="18"/>
      <c r="AR2" s="18"/>
      <c r="AS2" s="19"/>
      <c r="AT2" s="159"/>
      <c r="AW2" s="20">
        <v>1</v>
      </c>
      <c r="AX2" s="21" t="s">
        <v>20</v>
      </c>
      <c r="AY2" s="22">
        <v>1</v>
      </c>
      <c r="AZ2" s="23" t="s">
        <v>21</v>
      </c>
    </row>
    <row r="3" spans="1:90" ht="18" customHeight="1" thickBot="1" x14ac:dyDescent="0.3">
      <c r="A3" s="164"/>
      <c r="B3" s="166"/>
      <c r="C3" s="147"/>
      <c r="D3" s="149"/>
      <c r="E3" s="24">
        <v>43800</v>
      </c>
      <c r="F3" s="25">
        <f>E3+1</f>
        <v>43801</v>
      </c>
      <c r="G3" s="25">
        <f t="shared" ref="G3:AI3" si="1">F3+1</f>
        <v>43802</v>
      </c>
      <c r="H3" s="25">
        <f t="shared" si="1"/>
        <v>43803</v>
      </c>
      <c r="I3" s="25">
        <f t="shared" si="1"/>
        <v>43804</v>
      </c>
      <c r="J3" s="25">
        <f t="shared" si="1"/>
        <v>43805</v>
      </c>
      <c r="K3" s="25">
        <f t="shared" si="1"/>
        <v>43806</v>
      </c>
      <c r="L3" s="25">
        <f t="shared" si="1"/>
        <v>43807</v>
      </c>
      <c r="M3" s="25">
        <f t="shared" si="1"/>
        <v>43808</v>
      </c>
      <c r="N3" s="25">
        <f t="shared" si="1"/>
        <v>43809</v>
      </c>
      <c r="O3" s="25">
        <f t="shared" si="1"/>
        <v>43810</v>
      </c>
      <c r="P3" s="25">
        <f t="shared" si="1"/>
        <v>43811</v>
      </c>
      <c r="Q3" s="25">
        <f t="shared" si="1"/>
        <v>43812</v>
      </c>
      <c r="R3" s="25">
        <f t="shared" si="1"/>
        <v>43813</v>
      </c>
      <c r="S3" s="25">
        <f t="shared" si="1"/>
        <v>43814</v>
      </c>
      <c r="T3" s="25">
        <f t="shared" si="1"/>
        <v>43815</v>
      </c>
      <c r="U3" s="25">
        <f t="shared" si="1"/>
        <v>43816</v>
      </c>
      <c r="V3" s="25">
        <f t="shared" si="1"/>
        <v>43817</v>
      </c>
      <c r="W3" s="25">
        <f t="shared" si="1"/>
        <v>43818</v>
      </c>
      <c r="X3" s="25">
        <f t="shared" si="1"/>
        <v>43819</v>
      </c>
      <c r="Y3" s="25">
        <f t="shared" si="1"/>
        <v>43820</v>
      </c>
      <c r="Z3" s="25">
        <f t="shared" si="1"/>
        <v>43821</v>
      </c>
      <c r="AA3" s="25">
        <f t="shared" si="1"/>
        <v>43822</v>
      </c>
      <c r="AB3" s="25">
        <f t="shared" si="1"/>
        <v>43823</v>
      </c>
      <c r="AC3" s="25">
        <f t="shared" si="1"/>
        <v>43824</v>
      </c>
      <c r="AD3" s="25">
        <f t="shared" si="1"/>
        <v>43825</v>
      </c>
      <c r="AE3" s="25">
        <f t="shared" si="1"/>
        <v>43826</v>
      </c>
      <c r="AF3" s="25">
        <f t="shared" si="1"/>
        <v>43827</v>
      </c>
      <c r="AG3" s="25">
        <f t="shared" si="1"/>
        <v>43828</v>
      </c>
      <c r="AH3" s="25">
        <f t="shared" si="1"/>
        <v>43829</v>
      </c>
      <c r="AI3" s="26">
        <f t="shared" si="1"/>
        <v>43830</v>
      </c>
      <c r="AJ3" s="27" t="s">
        <v>22</v>
      </c>
      <c r="AK3" s="167"/>
      <c r="AL3" s="182"/>
      <c r="AM3" s="28" t="s">
        <v>23</v>
      </c>
      <c r="AN3" s="29" t="s">
        <v>23</v>
      </c>
      <c r="AO3" s="29" t="s">
        <v>23</v>
      </c>
      <c r="AP3" s="29" t="s">
        <v>23</v>
      </c>
      <c r="AQ3" s="29" t="s">
        <v>23</v>
      </c>
      <c r="AR3" s="29" t="s">
        <v>23</v>
      </c>
      <c r="AS3" s="30" t="s">
        <v>23</v>
      </c>
      <c r="AT3" s="160"/>
      <c r="AU3" s="31"/>
      <c r="AW3" s="32">
        <v>2</v>
      </c>
      <c r="AX3" s="33" t="s">
        <v>24</v>
      </c>
      <c r="AY3" s="34">
        <v>2</v>
      </c>
      <c r="AZ3" s="35" t="s">
        <v>25</v>
      </c>
    </row>
    <row r="4" spans="1:90" ht="10.7" customHeight="1" x14ac:dyDescent="0.25">
      <c r="A4" s="36">
        <v>1</v>
      </c>
      <c r="B4" s="37" t="s">
        <v>63</v>
      </c>
      <c r="C4" s="38"/>
      <c r="D4" s="39"/>
      <c r="E4" s="40" t="str">
        <f>IF(OR(E2="sa",E2="du",E2="Liber",COUNTIF($AX$16:$AX$30,E$3)&gt;0),"L",IF(COUNTIF($AX$31:$AX$32,E$3)&gt;0,"L/8",8))</f>
        <v>L</v>
      </c>
      <c r="F4" s="41">
        <f t="shared" ref="F4:AG4" si="2">IF(OR(F2="sa",F2="du",F2="Liber",COUNTIF($AX$16:$AX$30,F$3)&gt;0),"L",IF(COUNTIF($AX$31:$AX$32,F$3)&gt;0,"L/8",8))</f>
        <v>8</v>
      </c>
      <c r="G4" s="41">
        <f t="shared" si="2"/>
        <v>8</v>
      </c>
      <c r="H4" s="41">
        <f t="shared" si="2"/>
        <v>8</v>
      </c>
      <c r="I4" s="41">
        <f t="shared" si="2"/>
        <v>8</v>
      </c>
      <c r="J4" s="41">
        <f t="shared" si="2"/>
        <v>8</v>
      </c>
      <c r="K4" s="41" t="str">
        <f t="shared" si="2"/>
        <v>L</v>
      </c>
      <c r="L4" s="41" t="str">
        <f t="shared" si="2"/>
        <v>L</v>
      </c>
      <c r="M4" s="41">
        <f t="shared" si="2"/>
        <v>8</v>
      </c>
      <c r="N4" s="41">
        <f t="shared" si="2"/>
        <v>8</v>
      </c>
      <c r="O4" s="41">
        <f t="shared" si="2"/>
        <v>8</v>
      </c>
      <c r="P4" s="41">
        <f t="shared" si="2"/>
        <v>8</v>
      </c>
      <c r="Q4" s="41">
        <f t="shared" si="2"/>
        <v>8</v>
      </c>
      <c r="R4" s="41" t="str">
        <f t="shared" si="2"/>
        <v>L</v>
      </c>
      <c r="S4" s="41" t="str">
        <f t="shared" si="2"/>
        <v>L</v>
      </c>
      <c r="T4" s="41">
        <f t="shared" si="2"/>
        <v>8</v>
      </c>
      <c r="U4" s="41">
        <f t="shared" si="2"/>
        <v>8</v>
      </c>
      <c r="V4" s="41">
        <f t="shared" si="2"/>
        <v>8</v>
      </c>
      <c r="W4" s="41">
        <f t="shared" si="2"/>
        <v>8</v>
      </c>
      <c r="X4" s="41">
        <f t="shared" si="2"/>
        <v>8</v>
      </c>
      <c r="Y4" s="41" t="str">
        <f t="shared" si="2"/>
        <v>L</v>
      </c>
      <c r="Z4" s="41" t="str">
        <f t="shared" si="2"/>
        <v>L</v>
      </c>
      <c r="AA4" s="41">
        <f t="shared" si="2"/>
        <v>8</v>
      </c>
      <c r="AB4" s="41">
        <f t="shared" si="2"/>
        <v>8</v>
      </c>
      <c r="AC4" s="41" t="str">
        <f t="shared" si="2"/>
        <v>L</v>
      </c>
      <c r="AD4" s="41" t="str">
        <f t="shared" si="2"/>
        <v>L</v>
      </c>
      <c r="AE4" s="42" t="s">
        <v>26</v>
      </c>
      <c r="AF4" s="41" t="str">
        <f t="shared" si="2"/>
        <v>L</v>
      </c>
      <c r="AG4" s="41" t="str">
        <f t="shared" si="2"/>
        <v>L</v>
      </c>
      <c r="AH4" s="42" t="s">
        <v>26</v>
      </c>
      <c r="AI4" s="43" t="s">
        <v>26</v>
      </c>
      <c r="AJ4" s="44">
        <f>SUM(E4:AI4)+COUNTIF(E4:AI4,$AM$1)*8+COUNTIF(E4:AI4,$AN$1)*8+COUNTIF(E4:AI4,$AO$1)*8+COUNTIF(E4:AI4,$AP$1)*5+COUNTIF(E4:AI4,$AQ$1)*7+COUNTIF(E4:AI4,$AR$1)*12</f>
        <v>160</v>
      </c>
      <c r="AK4" s="45">
        <f>AJ4-$X$1</f>
        <v>0</v>
      </c>
      <c r="AL4" s="153"/>
      <c r="AM4" s="46">
        <f>COUNTIF(E4:AI4,$AM$1)*8</f>
        <v>24</v>
      </c>
      <c r="AN4" s="47">
        <f>COUNTIF(E4:AI4,$AN$1)*8</f>
        <v>0</v>
      </c>
      <c r="AO4" s="47">
        <f>COUNTIF(E4:AI4,$AO$1)*8</f>
        <v>0</v>
      </c>
      <c r="AP4" s="47">
        <f>COUNTIF(E4:AI4,$AP$1)*5</f>
        <v>0</v>
      </c>
      <c r="AQ4" s="48">
        <f>COUNTIF(E4:AI4,$AQ$1)*7</f>
        <v>0</v>
      </c>
      <c r="AR4" s="48">
        <f>COUNTIF(E4:AI4,$AR$1)*12</f>
        <v>0</v>
      </c>
      <c r="AS4" s="49">
        <f>COUNTIF(E4:AI4,$AS$1)*8</f>
        <v>0</v>
      </c>
      <c r="AT4" s="50"/>
      <c r="AU4" s="51"/>
      <c r="AV4" s="52"/>
      <c r="AW4" s="32">
        <v>3</v>
      </c>
      <c r="AX4" s="33" t="s">
        <v>27</v>
      </c>
      <c r="AY4" s="34">
        <v>3</v>
      </c>
      <c r="AZ4" s="35" t="s">
        <v>28</v>
      </c>
    </row>
    <row r="5" spans="1:90" ht="10.7" customHeight="1" thickBot="1" x14ac:dyDescent="0.3">
      <c r="A5" s="53"/>
      <c r="B5" s="54"/>
      <c r="C5" s="55"/>
      <c r="D5" s="56"/>
      <c r="E5" s="57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101"/>
      <c r="U5" s="101"/>
      <c r="V5" s="101"/>
      <c r="W5" s="101"/>
      <c r="X5" s="101"/>
      <c r="Y5" s="58"/>
      <c r="Z5" s="58"/>
      <c r="AA5" s="101"/>
      <c r="AB5" s="101"/>
      <c r="AC5" s="58"/>
      <c r="AD5" s="58"/>
      <c r="AE5" s="101"/>
      <c r="AF5" s="58"/>
      <c r="AG5" s="58"/>
      <c r="AH5" s="101"/>
      <c r="AI5" s="102"/>
      <c r="AJ5" s="59">
        <f>SUM(E5:AI5)+COUNTIF(E5:AI5,$AM$1)*8+COUNTIF(E5:AI5,$AN$1)*8+COUNTIF(E5:AI5,$AO$1)*8+COUNTIF(E5:AI5,$AP$1)*5+COUNTIF(E5:AI5,$AQ$1)*7+COUNTIF(E5:AI5,$AR$1)*12</f>
        <v>0</v>
      </c>
      <c r="AK5" s="60">
        <f>AJ5-$X$1</f>
        <v>-160</v>
      </c>
      <c r="AL5" s="154"/>
      <c r="AM5" s="61">
        <f>COUNTIF(E5:AI5,$AM$1)*8</f>
        <v>0</v>
      </c>
      <c r="AN5" s="62">
        <f>COUNTIF(E5:AI5,$AN$1)*8</f>
        <v>0</v>
      </c>
      <c r="AO5" s="62">
        <f>COUNTIF(E5:AI5,$AO$1)*8</f>
        <v>0</v>
      </c>
      <c r="AP5" s="62">
        <f>COUNTIF(E5:AI5,$AP$1)*5</f>
        <v>0</v>
      </c>
      <c r="AQ5" s="63">
        <f>COUNTIF(E5:AI5,$AQ$1)*7</f>
        <v>0</v>
      </c>
      <c r="AR5" s="63">
        <f>COUNTIF(E5:AI5,$AR$1)*12</f>
        <v>0</v>
      </c>
      <c r="AS5" s="64">
        <f>COUNTIF(E5:AI5,$AS$1)*8</f>
        <v>0</v>
      </c>
      <c r="AT5" s="65"/>
      <c r="AU5" s="66"/>
      <c r="AV5" s="67"/>
      <c r="AW5" s="32">
        <v>4</v>
      </c>
      <c r="AX5" s="33" t="s">
        <v>29</v>
      </c>
      <c r="AY5" s="34">
        <v>4</v>
      </c>
      <c r="AZ5" s="35" t="s">
        <v>30</v>
      </c>
    </row>
    <row r="6" spans="1:90" ht="10.7" customHeight="1" x14ac:dyDescent="0.25">
      <c r="A6" s="150"/>
      <c r="B6" s="155" t="s">
        <v>31</v>
      </c>
      <c r="C6" s="151" t="s">
        <v>16</v>
      </c>
      <c r="D6" s="152" t="s">
        <v>17</v>
      </c>
      <c r="E6" s="68" t="str">
        <f t="shared" ref="E6:AI6" si="3">E2</f>
        <v>DU</v>
      </c>
      <c r="F6" s="69" t="str">
        <f t="shared" si="3"/>
        <v>L</v>
      </c>
      <c r="G6" s="69" t="str">
        <f t="shared" si="3"/>
        <v>M</v>
      </c>
      <c r="H6" s="69" t="str">
        <f t="shared" si="3"/>
        <v>MI</v>
      </c>
      <c r="I6" s="69" t="str">
        <f t="shared" si="3"/>
        <v>J</v>
      </c>
      <c r="J6" s="69" t="str">
        <f t="shared" si="3"/>
        <v>V</v>
      </c>
      <c r="K6" s="69" t="str">
        <f t="shared" si="3"/>
        <v>SA</v>
      </c>
      <c r="L6" s="69" t="str">
        <f t="shared" si="3"/>
        <v>DU</v>
      </c>
      <c r="M6" s="69" t="str">
        <f t="shared" si="3"/>
        <v>L</v>
      </c>
      <c r="N6" s="69" t="str">
        <f t="shared" si="3"/>
        <v>M</v>
      </c>
      <c r="O6" s="69" t="str">
        <f t="shared" si="3"/>
        <v>MI</v>
      </c>
      <c r="P6" s="69" t="str">
        <f t="shared" si="3"/>
        <v>J</v>
      </c>
      <c r="Q6" s="69" t="str">
        <f t="shared" si="3"/>
        <v>V</v>
      </c>
      <c r="R6" s="69" t="str">
        <f t="shared" si="3"/>
        <v>SA</v>
      </c>
      <c r="S6" s="69" t="str">
        <f t="shared" si="3"/>
        <v>DU</v>
      </c>
      <c r="T6" s="69" t="str">
        <f t="shared" si="3"/>
        <v>L</v>
      </c>
      <c r="U6" s="69" t="str">
        <f t="shared" si="3"/>
        <v>M</v>
      </c>
      <c r="V6" s="69" t="str">
        <f t="shared" si="3"/>
        <v>MI</v>
      </c>
      <c r="W6" s="69" t="str">
        <f t="shared" si="3"/>
        <v>J</v>
      </c>
      <c r="X6" s="69" t="str">
        <f t="shared" si="3"/>
        <v>V</v>
      </c>
      <c r="Y6" s="69" t="str">
        <f t="shared" si="3"/>
        <v>SA</v>
      </c>
      <c r="Z6" s="69" t="str">
        <f t="shared" si="3"/>
        <v>DU</v>
      </c>
      <c r="AA6" s="69" t="str">
        <f t="shared" si="3"/>
        <v>L</v>
      </c>
      <c r="AB6" s="69" t="str">
        <f t="shared" si="3"/>
        <v>M</v>
      </c>
      <c r="AC6" s="69" t="str">
        <f t="shared" si="3"/>
        <v>Liber</v>
      </c>
      <c r="AD6" s="69" t="str">
        <f t="shared" si="3"/>
        <v>Liber</v>
      </c>
      <c r="AE6" s="69" t="str">
        <f t="shared" si="3"/>
        <v>V</v>
      </c>
      <c r="AF6" s="69" t="str">
        <f t="shared" si="3"/>
        <v>SA</v>
      </c>
      <c r="AG6" s="69" t="str">
        <f t="shared" si="3"/>
        <v>DU</v>
      </c>
      <c r="AH6" s="69" t="str">
        <f t="shared" si="3"/>
        <v>L</v>
      </c>
      <c r="AI6" s="69" t="str">
        <f t="shared" si="3"/>
        <v>M</v>
      </c>
      <c r="AJ6" s="70" t="s">
        <v>32</v>
      </c>
      <c r="AK6" s="71"/>
      <c r="AL6" s="156"/>
      <c r="AM6" s="72"/>
      <c r="AN6" s="73"/>
      <c r="AO6" s="74"/>
      <c r="AP6" s="74"/>
      <c r="AQ6" s="74"/>
      <c r="AR6" s="75"/>
      <c r="AS6" s="75"/>
      <c r="AT6" s="76"/>
      <c r="AU6" s="77"/>
      <c r="AV6" s="67" t="s">
        <v>32</v>
      </c>
      <c r="AW6" s="32">
        <v>5</v>
      </c>
      <c r="AX6" s="33" t="s">
        <v>33</v>
      </c>
      <c r="AY6" s="34">
        <v>5</v>
      </c>
      <c r="AZ6" s="35" t="s">
        <v>34</v>
      </c>
    </row>
    <row r="7" spans="1:90" ht="10.7" customHeight="1" thickBot="1" x14ac:dyDescent="0.3">
      <c r="A7" s="239"/>
      <c r="B7" s="145"/>
      <c r="C7" s="151"/>
      <c r="D7" s="152"/>
      <c r="E7" s="78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79">
        <v>7</v>
      </c>
      <c r="L7" s="79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79">
        <v>14</v>
      </c>
      <c r="S7" s="79">
        <v>15</v>
      </c>
      <c r="T7" s="79">
        <v>16</v>
      </c>
      <c r="U7" s="79">
        <v>17</v>
      </c>
      <c r="V7" s="79">
        <v>18</v>
      </c>
      <c r="W7" s="79">
        <v>19</v>
      </c>
      <c r="X7" s="79">
        <v>20</v>
      </c>
      <c r="Y7" s="79">
        <v>21</v>
      </c>
      <c r="Z7" s="79">
        <v>22</v>
      </c>
      <c r="AA7" s="79">
        <v>23</v>
      </c>
      <c r="AB7" s="79">
        <v>24</v>
      </c>
      <c r="AC7" s="80">
        <v>25</v>
      </c>
      <c r="AD7" s="80">
        <v>26</v>
      </c>
      <c r="AE7" s="79">
        <v>27</v>
      </c>
      <c r="AF7" s="79">
        <v>28</v>
      </c>
      <c r="AG7" s="79">
        <v>29</v>
      </c>
      <c r="AH7" s="79">
        <v>30</v>
      </c>
      <c r="AI7" s="79">
        <v>31</v>
      </c>
      <c r="AJ7" s="81"/>
      <c r="AK7" s="82" t="s">
        <v>35</v>
      </c>
      <c r="AL7" s="157"/>
      <c r="AM7" s="83" t="s">
        <v>23</v>
      </c>
      <c r="AN7" s="29" t="s">
        <v>23</v>
      </c>
      <c r="AO7" s="29" t="s">
        <v>23</v>
      </c>
      <c r="AP7" s="29" t="s">
        <v>23</v>
      </c>
      <c r="AQ7" s="29" t="s">
        <v>23</v>
      </c>
      <c r="AR7" s="30" t="s">
        <v>23</v>
      </c>
      <c r="AS7" s="30" t="s">
        <v>23</v>
      </c>
      <c r="AT7" s="240"/>
      <c r="AU7" s="241"/>
      <c r="AV7" s="52"/>
      <c r="AW7" s="32">
        <v>6</v>
      </c>
      <c r="AX7" s="33" t="s">
        <v>36</v>
      </c>
      <c r="AY7" s="34">
        <v>6</v>
      </c>
      <c r="AZ7" s="35" t="s">
        <v>37</v>
      </c>
      <c r="BA7" s="52"/>
    </row>
    <row r="8" spans="1:90" s="85" customFormat="1" ht="10.35" customHeight="1" thickBot="1" x14ac:dyDescent="0.3">
      <c r="A8" s="242">
        <v>1</v>
      </c>
      <c r="B8" s="243" t="s">
        <v>64</v>
      </c>
      <c r="C8" s="244"/>
      <c r="D8" s="257"/>
      <c r="E8" s="245">
        <v>12</v>
      </c>
      <c r="F8" s="246" t="s">
        <v>26</v>
      </c>
      <c r="G8" s="246" t="s">
        <v>26</v>
      </c>
      <c r="H8" s="246" t="s">
        <v>26</v>
      </c>
      <c r="I8" s="246" t="s">
        <v>26</v>
      </c>
      <c r="J8" s="246" t="s">
        <v>26</v>
      </c>
      <c r="K8" s="246" t="s">
        <v>21</v>
      </c>
      <c r="L8" s="246" t="s">
        <v>21</v>
      </c>
      <c r="M8" s="246" t="s">
        <v>21</v>
      </c>
      <c r="N8" s="246" t="s">
        <v>21</v>
      </c>
      <c r="O8" s="246" t="s">
        <v>21</v>
      </c>
      <c r="P8" s="247" t="s">
        <v>21</v>
      </c>
      <c r="Q8" s="247">
        <v>12</v>
      </c>
      <c r="R8" s="247">
        <v>5</v>
      </c>
      <c r="S8" s="247">
        <v>7</v>
      </c>
      <c r="T8" s="247" t="s">
        <v>21</v>
      </c>
      <c r="U8" s="247">
        <v>12</v>
      </c>
      <c r="V8" s="247">
        <v>5</v>
      </c>
      <c r="W8" s="247">
        <v>7</v>
      </c>
      <c r="X8" s="247" t="s">
        <v>21</v>
      </c>
      <c r="Y8" s="247">
        <v>12</v>
      </c>
      <c r="Z8" s="247">
        <v>5</v>
      </c>
      <c r="AA8" s="247">
        <v>7</v>
      </c>
      <c r="AB8" s="247" t="s">
        <v>21</v>
      </c>
      <c r="AC8" s="247">
        <v>12</v>
      </c>
      <c r="AD8" s="247">
        <v>5</v>
      </c>
      <c r="AE8" s="247">
        <v>7</v>
      </c>
      <c r="AF8" s="247" t="s">
        <v>21</v>
      </c>
      <c r="AG8" s="247">
        <v>12</v>
      </c>
      <c r="AH8" s="247">
        <v>5</v>
      </c>
      <c r="AI8" s="248">
        <v>7</v>
      </c>
      <c r="AJ8" s="249">
        <f>SUM(E8:AI8)+AM8+AN8+AO8+AP8+AQ8+AR8+AS8</f>
        <v>172</v>
      </c>
      <c r="AK8" s="250">
        <f>AJ8-$X$1</f>
        <v>12</v>
      </c>
      <c r="AL8" s="251">
        <v>-5</v>
      </c>
      <c r="AM8" s="252">
        <f>COUNTIF(E8:AI8,$AM$1)*8</f>
        <v>40</v>
      </c>
      <c r="AN8" s="253">
        <f>COUNTIF(E8:AI8,$AN$1)*8</f>
        <v>0</v>
      </c>
      <c r="AO8" s="253">
        <f>COUNTIF(E8:AI8,$AO$1)*8</f>
        <v>0</v>
      </c>
      <c r="AP8" s="254">
        <f>COUNTIF(E8:AI8,$AP$1)*5</f>
        <v>0</v>
      </c>
      <c r="AQ8" s="254">
        <f>COUNTIF(E8:AI8,$AQ$1)*7</f>
        <v>0</v>
      </c>
      <c r="AR8" s="254">
        <f>COUNTIF(E8:AI8,$AR$1)*12</f>
        <v>0</v>
      </c>
      <c r="AS8" s="255">
        <f t="shared" ref="AS8:AS45" si="4">COUNTIF(E8:AI8,$AS$1)*8</f>
        <v>0</v>
      </c>
      <c r="AT8" s="251"/>
      <c r="AU8" s="256"/>
      <c r="AV8" s="52"/>
      <c r="AW8" s="32">
        <v>7</v>
      </c>
      <c r="AX8" s="33" t="s">
        <v>38</v>
      </c>
      <c r="AY8" s="34">
        <v>7</v>
      </c>
      <c r="AZ8" s="35" t="s">
        <v>39</v>
      </c>
      <c r="BA8" s="52"/>
      <c r="BB8" s="84"/>
    </row>
    <row r="9" spans="1:90" s="85" customFormat="1" ht="10.35" customHeight="1" x14ac:dyDescent="0.25">
      <c r="A9" s="186"/>
      <c r="B9" s="187"/>
      <c r="C9" s="188"/>
      <c r="D9" s="189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13"/>
      <c r="AK9" s="191"/>
      <c r="AL9" s="192"/>
      <c r="AM9" s="115"/>
      <c r="AN9" s="116"/>
      <c r="AO9" s="116"/>
      <c r="AP9" s="117"/>
      <c r="AQ9" s="117"/>
      <c r="AR9" s="117"/>
      <c r="AS9" s="117"/>
      <c r="AT9" s="192"/>
      <c r="AU9" s="193"/>
      <c r="AV9" s="67"/>
      <c r="AW9" s="32">
        <v>8</v>
      </c>
      <c r="AX9" s="33" t="s">
        <v>40</v>
      </c>
      <c r="AY9" s="34"/>
      <c r="AZ9" s="35"/>
    </row>
    <row r="10" spans="1:90" s="85" customFormat="1" ht="10.35" customHeight="1" x14ac:dyDescent="0.25">
      <c r="A10" s="186"/>
      <c r="B10" s="187"/>
      <c r="C10" s="194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13"/>
      <c r="AK10" s="191"/>
      <c r="AL10" s="192"/>
      <c r="AM10" s="115"/>
      <c r="AN10" s="116"/>
      <c r="AO10" s="116"/>
      <c r="AP10" s="117"/>
      <c r="AQ10" s="117"/>
      <c r="AR10" s="117"/>
      <c r="AS10" s="117"/>
      <c r="AT10" s="195"/>
      <c r="AU10" s="193"/>
      <c r="AV10" s="67"/>
      <c r="AW10" s="32">
        <v>9</v>
      </c>
      <c r="AX10" s="33" t="s">
        <v>41</v>
      </c>
      <c r="AY10" s="34"/>
      <c r="AZ10" s="35"/>
    </row>
    <row r="11" spans="1:90" s="85" customFormat="1" ht="10.35" customHeight="1" x14ac:dyDescent="0.25">
      <c r="A11" s="186"/>
      <c r="B11" s="187"/>
      <c r="C11" s="194"/>
      <c r="D11" s="189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13"/>
      <c r="AK11" s="191"/>
      <c r="AL11" s="192"/>
      <c r="AM11" s="115"/>
      <c r="AN11" s="116"/>
      <c r="AO11" s="116"/>
      <c r="AP11" s="117"/>
      <c r="AQ11" s="117"/>
      <c r="AR11" s="117"/>
      <c r="AS11" s="117"/>
      <c r="AT11" s="192"/>
      <c r="AU11" s="193"/>
      <c r="AV11" s="67"/>
      <c r="AW11" s="32">
        <v>10</v>
      </c>
      <c r="AX11" s="33" t="s">
        <v>42</v>
      </c>
      <c r="AY11" s="34"/>
      <c r="AZ11" s="35"/>
    </row>
    <row r="12" spans="1:90" s="85" customFormat="1" ht="10.35" customHeight="1" x14ac:dyDescent="0.25">
      <c r="A12" s="186"/>
      <c r="B12" s="187"/>
      <c r="C12" s="194"/>
      <c r="D12" s="189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13"/>
      <c r="AK12" s="191"/>
      <c r="AL12" s="192"/>
      <c r="AM12" s="115"/>
      <c r="AN12" s="116"/>
      <c r="AO12" s="116"/>
      <c r="AP12" s="117"/>
      <c r="AQ12" s="117"/>
      <c r="AR12" s="117"/>
      <c r="AS12" s="117"/>
      <c r="AT12" s="195"/>
      <c r="AU12" s="193"/>
      <c r="AV12" s="67" t="s">
        <v>32</v>
      </c>
      <c r="AW12" s="32">
        <v>11</v>
      </c>
      <c r="AX12" s="33" t="s">
        <v>43</v>
      </c>
      <c r="AY12" s="34"/>
      <c r="AZ12" s="35"/>
    </row>
    <row r="13" spans="1:90" s="67" customFormat="1" ht="10.35" customHeight="1" thickBot="1" x14ac:dyDescent="0.3">
      <c r="A13" s="186"/>
      <c r="B13" s="187"/>
      <c r="C13" s="194"/>
      <c r="D13" s="189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13"/>
      <c r="AK13" s="191"/>
      <c r="AL13" s="192"/>
      <c r="AM13" s="115"/>
      <c r="AN13" s="116"/>
      <c r="AO13" s="116"/>
      <c r="AP13" s="117"/>
      <c r="AQ13" s="117"/>
      <c r="AR13" s="117"/>
      <c r="AS13" s="117"/>
      <c r="AT13" s="192"/>
      <c r="AU13" s="193"/>
      <c r="AV13" s="67" t="s">
        <v>32</v>
      </c>
      <c r="AW13" s="86">
        <v>12</v>
      </c>
      <c r="AX13" s="87" t="s">
        <v>44</v>
      </c>
      <c r="AY13" s="88"/>
      <c r="AZ13" s="89"/>
    </row>
    <row r="14" spans="1:90" ht="10.7" customHeight="1" thickBot="1" x14ac:dyDescent="0.3">
      <c r="A14" s="196"/>
      <c r="B14" s="197"/>
      <c r="C14" s="198"/>
      <c r="D14" s="199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113"/>
      <c r="AK14" s="201"/>
      <c r="AL14" s="202"/>
      <c r="AM14" s="203"/>
      <c r="AN14" s="203"/>
      <c r="AO14" s="204"/>
      <c r="AP14" s="117"/>
      <c r="AQ14" s="117"/>
      <c r="AR14" s="117"/>
      <c r="AS14" s="204"/>
      <c r="AT14" s="192"/>
      <c r="AU14" s="193"/>
      <c r="AV14" s="67"/>
      <c r="AW14" s="67"/>
      <c r="AX14" s="67"/>
      <c r="AY14" s="67"/>
      <c r="AZ14" s="67"/>
    </row>
    <row r="15" spans="1:90" ht="10.7" customHeight="1" thickBot="1" x14ac:dyDescent="0.3">
      <c r="A15" s="196"/>
      <c r="B15" s="197"/>
      <c r="C15" s="198"/>
      <c r="D15" s="199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113"/>
      <c r="AK15" s="201"/>
      <c r="AL15" s="202"/>
      <c r="AM15" s="115"/>
      <c r="AN15" s="115"/>
      <c r="AO15" s="115"/>
      <c r="AP15" s="115"/>
      <c r="AQ15" s="115"/>
      <c r="AR15" s="115"/>
      <c r="AS15" s="206"/>
      <c r="AT15" s="192"/>
      <c r="AU15" s="193"/>
      <c r="AV15" s="67" t="s">
        <v>32</v>
      </c>
      <c r="AW15" s="90" t="s">
        <v>45</v>
      </c>
      <c r="AX15" s="91" t="s">
        <v>46</v>
      </c>
      <c r="AY15" s="92">
        <f>NETWORKDAYS(E3,EOMONTH(E3,0),AX16:AX30)</f>
        <v>20</v>
      </c>
      <c r="AZ15" s="67" t="s">
        <v>32</v>
      </c>
    </row>
    <row r="16" spans="1:90" s="85" customFormat="1" ht="10.5" customHeight="1" x14ac:dyDescent="0.25">
      <c r="A16" s="186"/>
      <c r="B16" s="207"/>
      <c r="C16" s="208"/>
      <c r="D16" s="189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13"/>
      <c r="AK16" s="191"/>
      <c r="AL16" s="192"/>
      <c r="AM16" s="115"/>
      <c r="AN16" s="116"/>
      <c r="AO16" s="116"/>
      <c r="AP16" s="117"/>
      <c r="AQ16" s="117"/>
      <c r="AR16" s="117"/>
      <c r="AS16" s="117"/>
      <c r="AT16" s="192"/>
      <c r="AU16" s="193"/>
      <c r="AV16" s="67" t="s">
        <v>32</v>
      </c>
      <c r="AW16" s="93">
        <v>1</v>
      </c>
      <c r="AX16" s="94">
        <f>DATE(YEAR(E3),1,1)</f>
        <v>43466</v>
      </c>
      <c r="AY16" s="95" t="s">
        <v>47</v>
      </c>
      <c r="AZ16" s="67" t="s">
        <v>32</v>
      </c>
    </row>
    <row r="17" spans="1:62" s="85" customFormat="1" ht="10.5" customHeight="1" x14ac:dyDescent="0.25">
      <c r="A17" s="186"/>
      <c r="B17" s="187"/>
      <c r="C17" s="209"/>
      <c r="D17" s="189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13"/>
      <c r="AK17" s="191"/>
      <c r="AL17" s="192"/>
      <c r="AM17" s="115"/>
      <c r="AN17" s="116"/>
      <c r="AO17" s="116"/>
      <c r="AP17" s="117"/>
      <c r="AQ17" s="117"/>
      <c r="AR17" s="117"/>
      <c r="AS17" s="117"/>
      <c r="AT17" s="192"/>
      <c r="AU17" s="193"/>
      <c r="AV17" s="67"/>
      <c r="AW17" s="96">
        <v>2</v>
      </c>
      <c r="AX17" s="97">
        <f>AX16+1</f>
        <v>43467</v>
      </c>
      <c r="AY17" s="98" t="s">
        <v>48</v>
      </c>
      <c r="AZ17" s="67"/>
      <c r="BD17" s="85" t="s">
        <v>32</v>
      </c>
    </row>
    <row r="18" spans="1:62" s="85" customFormat="1" ht="10.5" customHeight="1" x14ac:dyDescent="0.25">
      <c r="A18" s="186"/>
      <c r="B18" s="187"/>
      <c r="C18" s="194"/>
      <c r="D18" s="189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13"/>
      <c r="AK18" s="191"/>
      <c r="AL18" s="210"/>
      <c r="AM18" s="211"/>
      <c r="AN18" s="212"/>
      <c r="AO18" s="212"/>
      <c r="AP18" s="213"/>
      <c r="AQ18" s="213"/>
      <c r="AR18" s="213"/>
      <c r="AS18" s="213"/>
      <c r="AT18" s="210"/>
      <c r="AU18" s="193"/>
      <c r="AV18" s="67" t="s">
        <v>32</v>
      </c>
      <c r="AW18" s="96">
        <v>3</v>
      </c>
      <c r="AX18" s="97">
        <f>DATE(YEAR(E3),1,24)</f>
        <v>43489</v>
      </c>
      <c r="AY18" s="99" t="s">
        <v>49</v>
      </c>
      <c r="AZ18" s="67" t="s">
        <v>32</v>
      </c>
      <c r="BC18" s="85" t="s">
        <v>32</v>
      </c>
      <c r="BD18" s="85" t="s">
        <v>32</v>
      </c>
      <c r="BE18" s="85" t="s">
        <v>32</v>
      </c>
      <c r="BF18" s="85" t="s">
        <v>32</v>
      </c>
    </row>
    <row r="19" spans="1:62" s="85" customFormat="1" ht="10.5" customHeight="1" x14ac:dyDescent="0.25">
      <c r="A19" s="186"/>
      <c r="B19" s="187"/>
      <c r="C19" s="209"/>
      <c r="D19" s="189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13"/>
      <c r="AK19" s="191"/>
      <c r="AL19" s="192"/>
      <c r="AM19" s="115"/>
      <c r="AN19" s="116"/>
      <c r="AO19" s="116"/>
      <c r="AP19" s="117"/>
      <c r="AQ19" s="117"/>
      <c r="AR19" s="117"/>
      <c r="AS19" s="117"/>
      <c r="AT19" s="192"/>
      <c r="AU19" s="193"/>
      <c r="AV19" s="67"/>
      <c r="AW19" s="96">
        <v>4</v>
      </c>
      <c r="AX19" s="97">
        <f>DATE(YEAR(E3),4,26)</f>
        <v>43581</v>
      </c>
      <c r="AY19" s="99" t="s">
        <v>50</v>
      </c>
      <c r="AZ19" s="67"/>
    </row>
    <row r="20" spans="1:62" s="85" customFormat="1" ht="10.5" customHeight="1" x14ac:dyDescent="0.25">
      <c r="A20" s="186"/>
      <c r="B20" s="214"/>
      <c r="C20" s="215"/>
      <c r="D20" s="189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13"/>
      <c r="AK20" s="191"/>
      <c r="AL20" s="192"/>
      <c r="AM20" s="206"/>
      <c r="AN20" s="216"/>
      <c r="AO20" s="216"/>
      <c r="AP20" s="217"/>
      <c r="AQ20" s="217"/>
      <c r="AR20" s="217"/>
      <c r="AS20" s="217"/>
      <c r="AT20" s="195"/>
      <c r="AU20" s="193"/>
      <c r="AV20" s="100"/>
      <c r="AW20" s="96">
        <v>5</v>
      </c>
      <c r="AX20" s="97">
        <f>DATE(YEAR(E3),4,4)+MOD(19*MOD(YEAR(E3),19)+15,30)+MOD(2*MOD(YEAR(E3),4)+4*MOD(YEAR(E3),7)+6*MOD(19*MOD(YEAR(E3),19)+15,30)+6,7)</f>
        <v>43583</v>
      </c>
      <c r="AY20" s="99" t="s">
        <v>51</v>
      </c>
      <c r="AZ20" s="67"/>
      <c r="BB20" s="85" t="s">
        <v>32</v>
      </c>
    </row>
    <row r="21" spans="1:62" s="85" customFormat="1" ht="10.5" customHeight="1" x14ac:dyDescent="0.25">
      <c r="A21" s="186"/>
      <c r="B21" s="187"/>
      <c r="C21" s="209"/>
      <c r="D21" s="189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13"/>
      <c r="AK21" s="191"/>
      <c r="AL21" s="192"/>
      <c r="AM21" s="115"/>
      <c r="AN21" s="116"/>
      <c r="AO21" s="116"/>
      <c r="AP21" s="117"/>
      <c r="AQ21" s="117"/>
      <c r="AR21" s="117"/>
      <c r="AS21" s="117"/>
      <c r="AT21" s="192"/>
      <c r="AU21" s="193"/>
      <c r="AV21" s="100"/>
      <c r="AW21" s="96">
        <v>6</v>
      </c>
      <c r="AX21" s="97">
        <f>AX20+1</f>
        <v>43584</v>
      </c>
      <c r="AY21" s="99" t="s">
        <v>52</v>
      </c>
      <c r="AZ21" s="67"/>
      <c r="BB21" s="85" t="s">
        <v>32</v>
      </c>
      <c r="BC21" s="85" t="s">
        <v>32</v>
      </c>
      <c r="BE21" s="85" t="s">
        <v>32</v>
      </c>
    </row>
    <row r="22" spans="1:62" ht="10.7" customHeight="1" x14ac:dyDescent="0.25">
      <c r="A22" s="196"/>
      <c r="B22" s="197"/>
      <c r="C22" s="198"/>
      <c r="D22" s="199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113"/>
      <c r="AK22" s="201"/>
      <c r="AL22" s="202"/>
      <c r="AM22" s="203"/>
      <c r="AN22" s="203"/>
      <c r="AO22" s="204"/>
      <c r="AP22" s="117"/>
      <c r="AQ22" s="117"/>
      <c r="AR22" s="117"/>
      <c r="AS22" s="204"/>
      <c r="AT22" s="192"/>
      <c r="AU22" s="193"/>
      <c r="AV22" s="67"/>
      <c r="AW22" s="96">
        <v>7</v>
      </c>
      <c r="AX22" s="97">
        <f>DATE(YEAR(E3),5,1)</f>
        <v>43586</v>
      </c>
      <c r="AY22" s="99" t="s">
        <v>53</v>
      </c>
      <c r="AZ22" s="67"/>
      <c r="BA22" t="s">
        <v>32</v>
      </c>
      <c r="BB22" s="85" t="s">
        <v>32</v>
      </c>
      <c r="BD22" t="s">
        <v>32</v>
      </c>
      <c r="BF22" t="s">
        <v>32</v>
      </c>
      <c r="BH22" t="s">
        <v>32</v>
      </c>
    </row>
    <row r="23" spans="1:62" ht="10.7" customHeight="1" x14ac:dyDescent="0.25">
      <c r="A23" s="196"/>
      <c r="B23" s="197"/>
      <c r="C23" s="198"/>
      <c r="D23" s="199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113"/>
      <c r="AK23" s="201"/>
      <c r="AL23" s="202"/>
      <c r="AM23" s="115"/>
      <c r="AN23" s="115"/>
      <c r="AO23" s="115"/>
      <c r="AP23" s="115"/>
      <c r="AQ23" s="115"/>
      <c r="AR23" s="115"/>
      <c r="AS23" s="206"/>
      <c r="AT23" s="192"/>
      <c r="AU23" s="193"/>
      <c r="AV23" s="67"/>
      <c r="AW23" s="96">
        <v>8</v>
      </c>
      <c r="AX23" s="97">
        <f>DATE(YEAR(E3),6,1)</f>
        <v>43617</v>
      </c>
      <c r="AY23" s="99" t="s">
        <v>54</v>
      </c>
      <c r="AZ23" s="67"/>
      <c r="BB23" s="85" t="s">
        <v>32</v>
      </c>
      <c r="BE23" t="s">
        <v>32</v>
      </c>
    </row>
    <row r="24" spans="1:62" s="85" customFormat="1" ht="10.35" customHeight="1" x14ac:dyDescent="0.25">
      <c r="A24" s="186"/>
      <c r="B24" s="187"/>
      <c r="C24" s="194"/>
      <c r="D24" s="189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13"/>
      <c r="AK24" s="191"/>
      <c r="AL24" s="192"/>
      <c r="AM24" s="115"/>
      <c r="AN24" s="116"/>
      <c r="AO24" s="116"/>
      <c r="AP24" s="117"/>
      <c r="AQ24" s="117"/>
      <c r="AR24" s="117"/>
      <c r="AS24" s="117"/>
      <c r="AT24" s="192"/>
      <c r="AU24" s="193"/>
      <c r="AV24" s="67"/>
      <c r="AW24" s="96">
        <v>9</v>
      </c>
      <c r="AX24" s="97">
        <f>AX20+49</f>
        <v>43632</v>
      </c>
      <c r="AY24" s="99" t="s">
        <v>55</v>
      </c>
      <c r="AZ24" s="67"/>
      <c r="BD24" s="85" t="s">
        <v>32</v>
      </c>
      <c r="BF24" s="85" t="s">
        <v>32</v>
      </c>
    </row>
    <row r="25" spans="1:62" s="85" customFormat="1" ht="10.35" customHeight="1" x14ac:dyDescent="0.25">
      <c r="A25" s="186"/>
      <c r="B25" s="187"/>
      <c r="C25" s="194"/>
      <c r="D25" s="189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13"/>
      <c r="AK25" s="191"/>
      <c r="AL25" s="192"/>
      <c r="AM25" s="115"/>
      <c r="AN25" s="116"/>
      <c r="AO25" s="116"/>
      <c r="AP25" s="117"/>
      <c r="AQ25" s="117"/>
      <c r="AR25" s="117"/>
      <c r="AS25" s="117"/>
      <c r="AT25" s="192"/>
      <c r="AU25" s="193"/>
      <c r="AV25" s="67"/>
      <c r="AW25" s="96">
        <v>10</v>
      </c>
      <c r="AX25" s="97">
        <f>AX24+1</f>
        <v>43633</v>
      </c>
      <c r="AY25" s="99" t="s">
        <v>56</v>
      </c>
      <c r="AZ25" s="67"/>
      <c r="BA25" s="85" t="s">
        <v>32</v>
      </c>
      <c r="BC25" s="85" t="s">
        <v>32</v>
      </c>
      <c r="BD25" s="85" t="s">
        <v>32</v>
      </c>
      <c r="BE25" s="85" t="s">
        <v>32</v>
      </c>
    </row>
    <row r="26" spans="1:62" s="85" customFormat="1" ht="10.35" customHeight="1" x14ac:dyDescent="0.25">
      <c r="A26" s="186"/>
      <c r="B26" s="218"/>
      <c r="C26" s="219"/>
      <c r="D26" s="189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13"/>
      <c r="AK26" s="191"/>
      <c r="AL26" s="192"/>
      <c r="AM26" s="115"/>
      <c r="AN26" s="116"/>
      <c r="AO26" s="116"/>
      <c r="AP26" s="117"/>
      <c r="AQ26" s="117"/>
      <c r="AR26" s="117"/>
      <c r="AS26" s="117"/>
      <c r="AT26" s="192"/>
      <c r="AU26" s="193"/>
      <c r="AV26" s="67"/>
      <c r="AW26" s="96">
        <v>11</v>
      </c>
      <c r="AX26" s="97">
        <f>DATE(YEAR(E3),8,15)</f>
        <v>43692</v>
      </c>
      <c r="AY26" s="99" t="s">
        <v>57</v>
      </c>
      <c r="AZ26" s="67"/>
      <c r="BC26" s="85" t="s">
        <v>32</v>
      </c>
      <c r="BD26" s="85" t="s">
        <v>32</v>
      </c>
      <c r="BF26" s="85" t="s">
        <v>32</v>
      </c>
      <c r="BG26" s="85" t="s">
        <v>32</v>
      </c>
    </row>
    <row r="27" spans="1:62" s="85" customFormat="1" ht="10.35" customHeight="1" x14ac:dyDescent="0.25">
      <c r="A27" s="186"/>
      <c r="B27" s="187"/>
      <c r="C27" s="194"/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13"/>
      <c r="AK27" s="191"/>
      <c r="AL27" s="192"/>
      <c r="AM27" s="115"/>
      <c r="AN27" s="116"/>
      <c r="AO27" s="116"/>
      <c r="AP27" s="117"/>
      <c r="AQ27" s="117"/>
      <c r="AR27" s="117"/>
      <c r="AS27" s="117"/>
      <c r="AT27" s="192"/>
      <c r="AU27" s="193"/>
      <c r="AV27" s="100"/>
      <c r="AW27" s="96">
        <v>12</v>
      </c>
      <c r="AX27" s="97">
        <f>DATE(YEAR(E3),11,30)</f>
        <v>43799</v>
      </c>
      <c r="AY27" s="99" t="s">
        <v>58</v>
      </c>
      <c r="AZ27" s="67"/>
      <c r="BB27" s="85" t="s">
        <v>32</v>
      </c>
      <c r="BE27" s="85" t="s">
        <v>32</v>
      </c>
    </row>
    <row r="28" spans="1:62" s="85" customFormat="1" ht="10.35" customHeight="1" x14ac:dyDescent="0.25">
      <c r="A28" s="186"/>
      <c r="B28" s="218"/>
      <c r="C28" s="219"/>
      <c r="D28" s="189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13"/>
      <c r="AK28" s="191"/>
      <c r="AL28" s="192"/>
      <c r="AM28" s="115"/>
      <c r="AN28" s="116"/>
      <c r="AO28" s="116"/>
      <c r="AP28" s="117"/>
      <c r="AQ28" s="117"/>
      <c r="AR28" s="117"/>
      <c r="AS28" s="117"/>
      <c r="AT28" s="195"/>
      <c r="AU28" s="193"/>
      <c r="AV28" s="100"/>
      <c r="AW28" s="96">
        <v>13</v>
      </c>
      <c r="AX28" s="97">
        <f>DATE(YEAR(E3),12,1)</f>
        <v>43800</v>
      </c>
      <c r="AY28" s="99" t="s">
        <v>59</v>
      </c>
      <c r="AZ28" s="67"/>
      <c r="BB28" s="85" t="s">
        <v>32</v>
      </c>
      <c r="BD28" s="85" t="s">
        <v>32</v>
      </c>
      <c r="BE28" s="85" t="s">
        <v>32</v>
      </c>
      <c r="BH28" s="85" t="s">
        <v>32</v>
      </c>
    </row>
    <row r="29" spans="1:62" s="85" customFormat="1" ht="10.35" customHeight="1" x14ac:dyDescent="0.25">
      <c r="A29" s="186"/>
      <c r="B29" s="218"/>
      <c r="C29" s="219"/>
      <c r="D29" s="189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13"/>
      <c r="AK29" s="191"/>
      <c r="AL29" s="192"/>
      <c r="AM29" s="115"/>
      <c r="AN29" s="116"/>
      <c r="AO29" s="116"/>
      <c r="AP29" s="117"/>
      <c r="AQ29" s="117"/>
      <c r="AR29" s="117"/>
      <c r="AS29" s="117"/>
      <c r="AT29" s="192"/>
      <c r="AU29" s="193"/>
      <c r="AV29" s="67" t="s">
        <v>32</v>
      </c>
      <c r="AW29" s="96">
        <v>14</v>
      </c>
      <c r="AX29" s="97">
        <f>DATE(YEAR(E3),12,25)</f>
        <v>43824</v>
      </c>
      <c r="AY29" s="99" t="s">
        <v>60</v>
      </c>
      <c r="AZ29" s="67" t="s">
        <v>32</v>
      </c>
      <c r="BD29" s="85" t="s">
        <v>32</v>
      </c>
      <c r="BF29" s="85" t="s">
        <v>32</v>
      </c>
      <c r="BG29" s="85" t="s">
        <v>32</v>
      </c>
      <c r="BH29" s="85" t="s">
        <v>32</v>
      </c>
    </row>
    <row r="30" spans="1:62" ht="10.7" customHeight="1" x14ac:dyDescent="0.25">
      <c r="A30" s="196"/>
      <c r="B30" s="197"/>
      <c r="C30" s="198"/>
      <c r="D30" s="199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113"/>
      <c r="AK30" s="201"/>
      <c r="AL30" s="202"/>
      <c r="AM30" s="203"/>
      <c r="AN30" s="203"/>
      <c r="AO30" s="204"/>
      <c r="AP30" s="117"/>
      <c r="AQ30" s="117"/>
      <c r="AR30" s="117"/>
      <c r="AS30" s="204"/>
      <c r="AT30" s="192"/>
      <c r="AU30" s="193"/>
      <c r="AV30" s="67" t="s">
        <v>32</v>
      </c>
      <c r="AW30" s="96">
        <v>15</v>
      </c>
      <c r="AX30" s="97">
        <f>DATE(YEAR(E3),12,26)</f>
        <v>43825</v>
      </c>
      <c r="AY30" s="99" t="s">
        <v>61</v>
      </c>
      <c r="AZ30" s="67" t="s">
        <v>32</v>
      </c>
      <c r="BB30" t="s">
        <v>32</v>
      </c>
      <c r="BD30" t="s">
        <v>32</v>
      </c>
      <c r="BE30" t="s">
        <v>32</v>
      </c>
      <c r="BF30" t="s">
        <v>32</v>
      </c>
      <c r="BG30" t="s">
        <v>32</v>
      </c>
    </row>
    <row r="31" spans="1:62" ht="10.7" customHeight="1" x14ac:dyDescent="0.25">
      <c r="A31" s="196"/>
      <c r="B31" s="197"/>
      <c r="C31" s="198"/>
      <c r="D31" s="199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113"/>
      <c r="AK31" s="201"/>
      <c r="AL31" s="202"/>
      <c r="AM31" s="115"/>
      <c r="AN31" s="115"/>
      <c r="AO31" s="115"/>
      <c r="AP31" s="115"/>
      <c r="AQ31" s="115"/>
      <c r="AR31" s="115"/>
      <c r="AS31" s="206"/>
      <c r="AT31" s="192"/>
      <c r="AU31" s="193"/>
      <c r="AV31" s="67" t="s">
        <v>32</v>
      </c>
      <c r="AW31" s="103" t="s">
        <v>62</v>
      </c>
      <c r="AX31" s="104">
        <f>DATE(YEAR(E3),1,22)</f>
        <v>43487</v>
      </c>
      <c r="AY31" s="105" t="s">
        <v>66</v>
      </c>
      <c r="AZ31" s="67" t="s">
        <v>32</v>
      </c>
      <c r="BB31" t="s">
        <v>32</v>
      </c>
      <c r="BC31" t="s">
        <v>32</v>
      </c>
      <c r="BD31" t="s">
        <v>32</v>
      </c>
      <c r="BJ31" t="s">
        <v>32</v>
      </c>
    </row>
    <row r="32" spans="1:62" s="85" customFormat="1" ht="10.5" customHeight="1" thickBot="1" x14ac:dyDescent="0.3">
      <c r="A32" s="186"/>
      <c r="B32" s="187"/>
      <c r="C32" s="194"/>
      <c r="D32" s="189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13"/>
      <c r="AK32" s="191"/>
      <c r="AL32" s="192"/>
      <c r="AM32" s="115"/>
      <c r="AN32" s="116"/>
      <c r="AO32" s="116"/>
      <c r="AP32" s="117"/>
      <c r="AQ32" s="117"/>
      <c r="AR32" s="117"/>
      <c r="AS32" s="117"/>
      <c r="AT32" s="192"/>
      <c r="AU32" s="220"/>
      <c r="AV32" s="67" t="s">
        <v>32</v>
      </c>
      <c r="AW32" s="106" t="s">
        <v>62</v>
      </c>
      <c r="AX32" s="107">
        <f>DATE(YEAR(E3),9,13)</f>
        <v>43721</v>
      </c>
      <c r="AY32" s="108" t="s">
        <v>67</v>
      </c>
      <c r="AZ32" s="67" t="s">
        <v>32</v>
      </c>
      <c r="BA32" s="85" t="s">
        <v>32</v>
      </c>
      <c r="BB32" s="85" t="s">
        <v>32</v>
      </c>
      <c r="BC32" s="67" t="s">
        <v>32</v>
      </c>
      <c r="BD32" s="67" t="s">
        <v>32</v>
      </c>
      <c r="BE32" s="67" t="s">
        <v>32</v>
      </c>
      <c r="BF32" s="85" t="s">
        <v>32</v>
      </c>
      <c r="BI32" s="85" t="s">
        <v>32</v>
      </c>
    </row>
    <row r="33" spans="1:58" s="85" customFormat="1" ht="10.5" customHeight="1" x14ac:dyDescent="0.25">
      <c r="A33" s="186"/>
      <c r="B33" s="218"/>
      <c r="C33" s="219"/>
      <c r="D33" s="18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13"/>
      <c r="AK33" s="191"/>
      <c r="AL33" s="192"/>
      <c r="AM33" s="115"/>
      <c r="AN33" s="116"/>
      <c r="AO33" s="116"/>
      <c r="AP33" s="117"/>
      <c r="AQ33" s="117"/>
      <c r="AR33" s="117"/>
      <c r="AS33" s="117"/>
      <c r="AT33" s="192"/>
      <c r="AU33" s="220"/>
      <c r="AV33" s="67" t="s">
        <v>32</v>
      </c>
      <c r="AW33" s="67" t="s">
        <v>32</v>
      </c>
      <c r="AX33" s="67" t="s">
        <v>32</v>
      </c>
      <c r="AY33" s="109"/>
      <c r="AZ33" s="67" t="s">
        <v>32</v>
      </c>
      <c r="BA33" s="85" t="s">
        <v>32</v>
      </c>
      <c r="BB33" s="85" t="s">
        <v>32</v>
      </c>
      <c r="BC33" s="85" t="s">
        <v>32</v>
      </c>
      <c r="BE33" s="85" t="s">
        <v>32</v>
      </c>
      <c r="BF33" s="85" t="s">
        <v>32</v>
      </c>
    </row>
    <row r="34" spans="1:58" s="85" customFormat="1" ht="10.5" customHeight="1" x14ac:dyDescent="0.25">
      <c r="A34" s="186"/>
      <c r="B34" s="187"/>
      <c r="C34" s="194"/>
      <c r="D34" s="189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13"/>
      <c r="AK34" s="191"/>
      <c r="AL34" s="192"/>
      <c r="AM34" s="115"/>
      <c r="AN34" s="116"/>
      <c r="AO34" s="116"/>
      <c r="AP34" s="117"/>
      <c r="AQ34" s="117"/>
      <c r="AR34" s="117"/>
      <c r="AS34" s="117"/>
      <c r="AT34" s="210"/>
      <c r="AU34" s="220"/>
      <c r="AV34" s="67" t="s">
        <v>32</v>
      </c>
      <c r="AW34" s="110"/>
      <c r="AX34" s="111"/>
      <c r="AY34" s="109"/>
      <c r="AZ34" s="67" t="s">
        <v>32</v>
      </c>
      <c r="BA34" s="85" t="s">
        <v>32</v>
      </c>
      <c r="BB34" s="85" t="s">
        <v>32</v>
      </c>
      <c r="BC34" s="85" t="s">
        <v>32</v>
      </c>
      <c r="BE34" s="85" t="s">
        <v>32</v>
      </c>
    </row>
    <row r="35" spans="1:58" s="85" customFormat="1" ht="10.5" customHeight="1" x14ac:dyDescent="0.25">
      <c r="A35" s="186"/>
      <c r="B35" s="214"/>
      <c r="C35" s="221"/>
      <c r="D35" s="189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13"/>
      <c r="AK35" s="191"/>
      <c r="AL35" s="192"/>
      <c r="AM35" s="115"/>
      <c r="AN35" s="116"/>
      <c r="AO35" s="116"/>
      <c r="AP35" s="117"/>
      <c r="AQ35" s="117"/>
      <c r="AR35" s="117"/>
      <c r="AS35" s="117"/>
      <c r="AT35" s="192"/>
      <c r="AU35" s="220"/>
      <c r="AV35" s="67" t="s">
        <v>32</v>
      </c>
      <c r="AW35" s="67" t="s">
        <v>32</v>
      </c>
      <c r="AX35" s="67" t="s">
        <v>32</v>
      </c>
      <c r="AY35" s="109" t="s">
        <v>32</v>
      </c>
      <c r="AZ35" s="67" t="s">
        <v>32</v>
      </c>
      <c r="BB35" s="85" t="s">
        <v>32</v>
      </c>
      <c r="BC35" s="85" t="s">
        <v>32</v>
      </c>
      <c r="BD35" s="85" t="s">
        <v>32</v>
      </c>
      <c r="BE35" s="85" t="s">
        <v>32</v>
      </c>
      <c r="BF35" s="85" t="s">
        <v>32</v>
      </c>
    </row>
    <row r="36" spans="1:58" s="85" customFormat="1" ht="10.5" customHeight="1" x14ac:dyDescent="0.25">
      <c r="A36" s="186"/>
      <c r="B36" s="187"/>
      <c r="C36" s="194"/>
      <c r="D36" s="189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13"/>
      <c r="AK36" s="191"/>
      <c r="AL36" s="192"/>
      <c r="AM36" s="115"/>
      <c r="AN36" s="116"/>
      <c r="AO36" s="116"/>
      <c r="AP36" s="117"/>
      <c r="AQ36" s="117"/>
      <c r="AR36" s="117"/>
      <c r="AS36" s="117"/>
      <c r="AT36" s="192"/>
      <c r="AU36" s="220"/>
      <c r="AV36" s="67" t="s">
        <v>32</v>
      </c>
      <c r="AW36" s="67" t="s">
        <v>32</v>
      </c>
      <c r="AX36" s="67" t="s">
        <v>32</v>
      </c>
      <c r="AY36" s="109"/>
      <c r="AZ36" s="67" t="s">
        <v>32</v>
      </c>
      <c r="BB36" s="85" t="s">
        <v>32</v>
      </c>
      <c r="BC36" s="85" t="s">
        <v>32</v>
      </c>
    </row>
    <row r="37" spans="1:58" s="85" customFormat="1" ht="10.5" customHeight="1" x14ac:dyDescent="0.25">
      <c r="A37" s="186"/>
      <c r="B37" s="218"/>
      <c r="C37" s="219"/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13"/>
      <c r="AK37" s="191"/>
      <c r="AL37" s="192"/>
      <c r="AM37" s="115"/>
      <c r="AN37" s="116"/>
      <c r="AO37" s="116"/>
      <c r="AP37" s="117"/>
      <c r="AQ37" s="117"/>
      <c r="AR37" s="117"/>
      <c r="AS37" s="117"/>
      <c r="AT37" s="192"/>
      <c r="AU37" s="220"/>
      <c r="AV37" s="67" t="s">
        <v>32</v>
      </c>
      <c r="AW37" s="67" t="s">
        <v>32</v>
      </c>
      <c r="AX37" s="67" t="s">
        <v>32</v>
      </c>
      <c r="AY37" s="109" t="s">
        <v>32</v>
      </c>
      <c r="AZ37" s="67" t="s">
        <v>32</v>
      </c>
      <c r="BA37" s="67" t="s">
        <v>32</v>
      </c>
      <c r="BD37" s="85" t="s">
        <v>32</v>
      </c>
    </row>
    <row r="38" spans="1:58" ht="10.7" customHeight="1" x14ac:dyDescent="0.25">
      <c r="A38" s="196"/>
      <c r="B38" s="197"/>
      <c r="C38" s="198"/>
      <c r="D38" s="199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13"/>
      <c r="AK38" s="201"/>
      <c r="AL38" s="202"/>
      <c r="AM38" s="203"/>
      <c r="AN38" s="203"/>
      <c r="AO38" s="204"/>
      <c r="AP38" s="117"/>
      <c r="AQ38" s="117"/>
      <c r="AR38" s="117"/>
      <c r="AS38" s="204"/>
      <c r="AT38" s="192"/>
      <c r="AU38" s="193"/>
      <c r="AV38" s="67" t="s">
        <v>32</v>
      </c>
      <c r="AW38" s="67" t="s">
        <v>32</v>
      </c>
      <c r="AX38" s="67" t="s">
        <v>32</v>
      </c>
      <c r="AY38" s="109" t="s">
        <v>32</v>
      </c>
      <c r="AZ38" s="67" t="s">
        <v>32</v>
      </c>
      <c r="BD38" t="s">
        <v>32</v>
      </c>
    </row>
    <row r="39" spans="1:58" ht="10.7" customHeight="1" x14ac:dyDescent="0.25">
      <c r="A39" s="196"/>
      <c r="B39" s="197"/>
      <c r="C39" s="198"/>
      <c r="D39" s="199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113"/>
      <c r="AK39" s="201"/>
      <c r="AL39" s="202"/>
      <c r="AM39" s="115"/>
      <c r="AN39" s="115"/>
      <c r="AO39" s="115"/>
      <c r="AP39" s="115"/>
      <c r="AQ39" s="115"/>
      <c r="AR39" s="115"/>
      <c r="AS39" s="206"/>
      <c r="AT39" s="192"/>
      <c r="AU39" s="193"/>
      <c r="AV39" s="67" t="s">
        <v>32</v>
      </c>
      <c r="AW39" s="67" t="s">
        <v>32</v>
      </c>
      <c r="AX39" s="67" t="s">
        <v>32</v>
      </c>
      <c r="AY39" s="109" t="s">
        <v>32</v>
      </c>
      <c r="AZ39" s="67" t="s">
        <v>32</v>
      </c>
    </row>
    <row r="40" spans="1:58" s="85" customFormat="1" ht="10.35" customHeight="1" x14ac:dyDescent="0.25">
      <c r="A40" s="186"/>
      <c r="B40" s="218"/>
      <c r="C40" s="219"/>
      <c r="D40" s="189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13"/>
      <c r="AK40" s="191"/>
      <c r="AL40" s="192"/>
      <c r="AM40" s="115"/>
      <c r="AN40" s="116"/>
      <c r="AO40" s="116"/>
      <c r="AP40" s="117"/>
      <c r="AQ40" s="117"/>
      <c r="AR40" s="117"/>
      <c r="AS40" s="117"/>
      <c r="AT40" s="210"/>
      <c r="AU40" s="220"/>
      <c r="AV40" s="67" t="s">
        <v>32</v>
      </c>
      <c r="AW40" s="67" t="s">
        <v>32</v>
      </c>
      <c r="AX40" s="67" t="s">
        <v>32</v>
      </c>
      <c r="AY40" s="109" t="s">
        <v>32</v>
      </c>
      <c r="AZ40" s="67" t="s">
        <v>32</v>
      </c>
    </row>
    <row r="41" spans="1:58" s="85" customFormat="1" ht="10.35" customHeight="1" x14ac:dyDescent="0.25">
      <c r="A41" s="186"/>
      <c r="B41" s="187"/>
      <c r="C41" s="194"/>
      <c r="D41" s="189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13"/>
      <c r="AK41" s="191"/>
      <c r="AL41" s="192"/>
      <c r="AM41" s="115"/>
      <c r="AN41" s="116"/>
      <c r="AO41" s="116"/>
      <c r="AP41" s="117"/>
      <c r="AQ41" s="117"/>
      <c r="AR41" s="117"/>
      <c r="AS41" s="117"/>
      <c r="AT41" s="210"/>
      <c r="AU41" s="220"/>
      <c r="AV41" s="67" t="s">
        <v>32</v>
      </c>
      <c r="AW41" s="67" t="s">
        <v>32</v>
      </c>
      <c r="AX41" s="67" t="s">
        <v>32</v>
      </c>
      <c r="AY41" s="109" t="s">
        <v>32</v>
      </c>
      <c r="AZ41" s="67" t="s">
        <v>32</v>
      </c>
    </row>
    <row r="42" spans="1:58" s="85" customFormat="1" ht="10.35" customHeight="1" x14ac:dyDescent="0.25">
      <c r="A42" s="186"/>
      <c r="B42" s="187"/>
      <c r="C42" s="194"/>
      <c r="D42" s="189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13"/>
      <c r="AK42" s="191"/>
      <c r="AL42" s="192"/>
      <c r="AM42" s="115"/>
      <c r="AN42" s="116"/>
      <c r="AO42" s="116"/>
      <c r="AP42" s="117"/>
      <c r="AQ42" s="117"/>
      <c r="AR42" s="117"/>
      <c r="AS42" s="117"/>
      <c r="AT42" s="210"/>
      <c r="AU42" s="220"/>
      <c r="AV42" s="67" t="s">
        <v>32</v>
      </c>
      <c r="AW42" s="67" t="s">
        <v>32</v>
      </c>
      <c r="AX42" s="67" t="s">
        <v>32</v>
      </c>
      <c r="AY42" s="109" t="s">
        <v>32</v>
      </c>
      <c r="AZ42" s="67" t="s">
        <v>32</v>
      </c>
    </row>
    <row r="43" spans="1:58" s="85" customFormat="1" ht="10.35" customHeight="1" x14ac:dyDescent="0.25">
      <c r="A43" s="186"/>
      <c r="B43" s="187"/>
      <c r="C43" s="194"/>
      <c r="D43" s="18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13"/>
      <c r="AK43" s="191"/>
      <c r="AL43" s="192"/>
      <c r="AM43" s="115"/>
      <c r="AN43" s="116"/>
      <c r="AO43" s="116"/>
      <c r="AP43" s="117"/>
      <c r="AQ43" s="117"/>
      <c r="AR43" s="117"/>
      <c r="AS43" s="117"/>
      <c r="AT43" s="210"/>
      <c r="AU43" s="220"/>
      <c r="AV43" s="67"/>
      <c r="AW43" s="67"/>
      <c r="AX43" s="67" t="s">
        <v>32</v>
      </c>
      <c r="AY43" s="109"/>
      <c r="AZ43" s="67"/>
    </row>
    <row r="44" spans="1:58" s="85" customFormat="1" ht="10.35" customHeight="1" x14ac:dyDescent="0.25">
      <c r="A44" s="186"/>
      <c r="B44" s="187"/>
      <c r="C44" s="194"/>
      <c r="D44" s="189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13"/>
      <c r="AK44" s="191"/>
      <c r="AL44" s="195"/>
      <c r="AM44" s="115"/>
      <c r="AN44" s="116"/>
      <c r="AO44" s="116"/>
      <c r="AP44" s="117"/>
      <c r="AQ44" s="117"/>
      <c r="AR44" s="117"/>
      <c r="AS44" s="117"/>
      <c r="AT44" s="210"/>
      <c r="AU44" s="220"/>
      <c r="AV44" s="67" t="s">
        <v>32</v>
      </c>
      <c r="AW44" s="67" t="s">
        <v>32</v>
      </c>
      <c r="AX44" s="67"/>
      <c r="AY44" s="109"/>
      <c r="AZ44" s="67" t="s">
        <v>32</v>
      </c>
    </row>
    <row r="45" spans="1:58" s="85" customFormat="1" ht="10.35" customHeight="1" x14ac:dyDescent="0.25">
      <c r="A45" s="186"/>
      <c r="B45" s="187"/>
      <c r="C45" s="194"/>
      <c r="D45" s="189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13"/>
      <c r="AK45" s="191"/>
      <c r="AL45" s="192"/>
      <c r="AM45" s="115"/>
      <c r="AN45" s="116"/>
      <c r="AO45" s="116"/>
      <c r="AP45" s="117"/>
      <c r="AQ45" s="117"/>
      <c r="AR45" s="117"/>
      <c r="AS45" s="117"/>
      <c r="AT45" s="210"/>
      <c r="AU45" s="220"/>
      <c r="AV45" s="67" t="s">
        <v>32</v>
      </c>
      <c r="AW45" s="67" t="s">
        <v>32</v>
      </c>
      <c r="AX45" s="67" t="s">
        <v>32</v>
      </c>
      <c r="AY45" s="109"/>
      <c r="AZ45" s="67" t="s">
        <v>32</v>
      </c>
    </row>
    <row r="46" spans="1:58" ht="15.75" x14ac:dyDescent="0.25">
      <c r="A46" s="67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13"/>
      <c r="AK46" s="114"/>
      <c r="AL46" s="67"/>
      <c r="AM46" s="115"/>
      <c r="AN46" s="116"/>
      <c r="AO46" s="117"/>
      <c r="AP46" s="117"/>
      <c r="AQ46" s="117"/>
      <c r="AR46" s="117"/>
      <c r="AS46" s="117"/>
      <c r="AT46" s="222"/>
      <c r="AU46" s="223"/>
      <c r="AX46" s="118"/>
      <c r="AY46" s="109"/>
    </row>
    <row r="47" spans="1:58" ht="15.75" x14ac:dyDescent="0.25">
      <c r="A47" s="67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19"/>
      <c r="AK47" s="114"/>
      <c r="AL47" s="67"/>
      <c r="AM47" s="120"/>
      <c r="AN47" s="124"/>
      <c r="AO47" s="124"/>
      <c r="AP47" s="124"/>
      <c r="AQ47" s="124"/>
      <c r="AR47" s="124"/>
      <c r="AS47" s="124"/>
      <c r="AT47" s="67"/>
      <c r="AU47" s="223"/>
      <c r="AY47" s="109"/>
    </row>
    <row r="48" spans="1:58" x14ac:dyDescent="0.25">
      <c r="A48" s="67"/>
      <c r="B48" s="224"/>
      <c r="C48" s="224"/>
      <c r="D48" s="225"/>
      <c r="E48" s="226"/>
      <c r="F48" s="227"/>
      <c r="G48" s="227"/>
      <c r="H48" s="227"/>
      <c r="I48" s="227"/>
      <c r="J48" s="122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9"/>
      <c r="V48" s="229"/>
      <c r="W48" s="229"/>
      <c r="X48" s="229"/>
      <c r="Y48" s="229"/>
      <c r="Z48" s="229"/>
      <c r="AA48" s="229"/>
      <c r="AB48" s="229"/>
      <c r="AC48" s="121"/>
      <c r="AD48" s="121"/>
      <c r="AE48" s="121"/>
      <c r="AF48" s="121"/>
      <c r="AG48" s="121"/>
      <c r="AH48" s="122"/>
      <c r="AI48" s="122"/>
      <c r="AJ48" s="122"/>
      <c r="AK48" s="122"/>
      <c r="AL48" s="67"/>
      <c r="AM48" s="230"/>
      <c r="AN48" s="124"/>
      <c r="AO48" s="126"/>
      <c r="AP48" s="126"/>
      <c r="AQ48" s="126"/>
      <c r="AR48" s="126"/>
      <c r="AS48" s="126"/>
      <c r="AT48" s="67"/>
      <c r="AU48" s="223"/>
      <c r="AY48" s="109"/>
    </row>
    <row r="49" spans="1:90" x14ac:dyDescent="0.25">
      <c r="A49" s="67"/>
      <c r="B49" s="184"/>
      <c r="C49" s="184"/>
      <c r="D49" s="123"/>
      <c r="E49" s="124"/>
      <c r="F49" s="126"/>
      <c r="G49" s="124"/>
      <c r="H49" s="124"/>
      <c r="I49" s="124"/>
      <c r="J49" s="124"/>
      <c r="K49" s="231"/>
      <c r="L49" s="232"/>
      <c r="M49" s="232"/>
      <c r="N49" s="232"/>
      <c r="O49" s="232"/>
      <c r="P49" s="232"/>
      <c r="Q49" s="232"/>
      <c r="R49" s="232"/>
      <c r="S49" s="232"/>
      <c r="T49" s="232"/>
      <c r="U49" s="126"/>
      <c r="V49" s="126"/>
      <c r="W49" s="124"/>
      <c r="X49" s="124"/>
      <c r="Y49" s="124"/>
      <c r="Z49" s="124"/>
      <c r="AA49" s="125"/>
      <c r="AB49" s="123"/>
      <c r="AC49" s="124"/>
      <c r="AD49" s="124"/>
      <c r="AE49" s="124"/>
      <c r="AF49" s="140"/>
      <c r="AG49" s="123"/>
      <c r="AH49" s="126"/>
      <c r="AI49" s="124"/>
      <c r="AJ49" s="124"/>
      <c r="AK49" s="124"/>
      <c r="AL49" s="67"/>
      <c r="AM49" s="230"/>
      <c r="AN49" s="124"/>
      <c r="AO49" s="124"/>
      <c r="AP49" s="124"/>
      <c r="AQ49" s="124"/>
      <c r="AR49" s="124"/>
      <c r="AS49" s="124"/>
      <c r="AT49" s="67"/>
      <c r="AU49" s="223"/>
      <c r="AY49" s="109"/>
    </row>
    <row r="50" spans="1:90" x14ac:dyDescent="0.25">
      <c r="A50" s="67"/>
      <c r="B50" s="143"/>
      <c r="C50" s="144"/>
      <c r="D50" s="127"/>
      <c r="E50" s="124"/>
      <c r="F50" s="124"/>
      <c r="G50" s="124"/>
      <c r="H50" s="124"/>
      <c r="I50" s="124"/>
      <c r="J50" s="126"/>
      <c r="K50" s="233"/>
      <c r="L50" s="109"/>
      <c r="M50" s="109"/>
      <c r="N50" s="109"/>
      <c r="O50" s="109"/>
      <c r="P50" s="109"/>
      <c r="Q50" s="109"/>
      <c r="R50" s="109"/>
      <c r="S50" s="109"/>
      <c r="T50" s="109"/>
      <c r="U50" s="124"/>
      <c r="V50" s="124"/>
      <c r="W50" s="124"/>
      <c r="X50" s="126"/>
      <c r="Y50" s="126"/>
      <c r="Z50" s="124"/>
      <c r="AA50" s="125"/>
      <c r="AB50" s="123"/>
      <c r="AC50" s="124"/>
      <c r="AD50" s="126"/>
      <c r="AE50" s="124"/>
      <c r="AF50" s="143"/>
      <c r="AG50" s="123"/>
      <c r="AH50" s="124"/>
      <c r="AI50" s="124"/>
      <c r="AJ50" s="124"/>
      <c r="AK50" s="124"/>
      <c r="AL50" s="67"/>
      <c r="AM50" s="230"/>
      <c r="AN50" s="124"/>
      <c r="AO50" s="124"/>
      <c r="AP50" s="124"/>
      <c r="AQ50" s="124"/>
      <c r="AR50" s="124"/>
      <c r="AS50" s="124"/>
      <c r="AT50" s="67"/>
      <c r="AU50" s="223"/>
      <c r="AY50" s="109"/>
    </row>
    <row r="51" spans="1:90" x14ac:dyDescent="0.25">
      <c r="A51" s="67"/>
      <c r="B51" s="143"/>
      <c r="C51" s="144"/>
      <c r="D51" s="127"/>
      <c r="E51" s="126"/>
      <c r="F51" s="124"/>
      <c r="G51" s="124"/>
      <c r="H51" s="124"/>
      <c r="I51" s="124"/>
      <c r="J51" s="124"/>
      <c r="K51" s="233"/>
      <c r="L51" s="109"/>
      <c r="M51" s="109"/>
      <c r="N51" s="109"/>
      <c r="O51" s="109"/>
      <c r="P51" s="109"/>
      <c r="Q51" s="109"/>
      <c r="R51" s="109"/>
      <c r="S51" s="109"/>
      <c r="T51" s="109"/>
      <c r="U51" s="124"/>
      <c r="V51" s="124"/>
      <c r="W51" s="124"/>
      <c r="X51" s="124"/>
      <c r="Y51" s="124"/>
      <c r="Z51" s="124"/>
      <c r="AA51" s="125"/>
      <c r="AB51" s="123"/>
      <c r="AC51" s="124"/>
      <c r="AD51" s="126"/>
      <c r="AE51" s="124"/>
      <c r="AF51" s="143"/>
      <c r="AG51" s="123"/>
      <c r="AH51" s="124"/>
      <c r="AI51" s="124"/>
      <c r="AJ51" s="124"/>
      <c r="AK51" s="124"/>
      <c r="AL51" s="67"/>
      <c r="AM51" s="230"/>
      <c r="AN51" s="124"/>
      <c r="AO51" s="124"/>
      <c r="AP51" s="124"/>
      <c r="AQ51" s="124"/>
      <c r="AR51" s="124"/>
      <c r="AS51" s="124"/>
      <c r="AT51" s="67"/>
      <c r="AU51" s="223"/>
      <c r="AY51" s="109"/>
    </row>
    <row r="52" spans="1:90" x14ac:dyDescent="0.25">
      <c r="A52" s="67"/>
      <c r="B52" s="143"/>
      <c r="C52" s="144"/>
      <c r="D52" s="127"/>
      <c r="E52" s="124"/>
      <c r="F52" s="124"/>
      <c r="G52" s="124"/>
      <c r="H52" s="124"/>
      <c r="I52" s="124"/>
      <c r="J52" s="124"/>
      <c r="K52" s="233"/>
      <c r="L52" s="109"/>
      <c r="M52" s="109"/>
      <c r="N52" s="109"/>
      <c r="O52" s="109"/>
      <c r="P52" s="109"/>
      <c r="Q52" s="109"/>
      <c r="R52" s="109"/>
      <c r="S52" s="109"/>
      <c r="T52" s="109"/>
      <c r="U52" s="124"/>
      <c r="V52" s="124"/>
      <c r="W52" s="124"/>
      <c r="X52" s="124"/>
      <c r="Y52" s="124"/>
      <c r="Z52" s="124"/>
      <c r="AA52" s="125"/>
      <c r="AB52" s="123"/>
      <c r="AC52" s="124"/>
      <c r="AD52" s="124"/>
      <c r="AE52" s="124"/>
      <c r="AF52" s="143"/>
      <c r="AG52" s="123"/>
      <c r="AH52" s="124"/>
      <c r="AI52" s="124"/>
      <c r="AJ52" s="124"/>
      <c r="AK52" s="124"/>
      <c r="AL52" s="67"/>
      <c r="AM52" s="230"/>
      <c r="AN52" s="124"/>
      <c r="AO52" s="124"/>
      <c r="AP52" s="124"/>
      <c r="AQ52" s="124"/>
      <c r="AR52" s="124"/>
      <c r="AS52" s="124"/>
      <c r="AT52" s="67"/>
      <c r="AU52" s="223"/>
      <c r="AY52" s="109"/>
    </row>
    <row r="53" spans="1:90" x14ac:dyDescent="0.25">
      <c r="A53" s="67"/>
      <c r="B53" s="143"/>
      <c r="C53" s="144"/>
      <c r="D53" s="127"/>
      <c r="E53" s="124"/>
      <c r="F53" s="124"/>
      <c r="G53" s="124"/>
      <c r="H53" s="124"/>
      <c r="I53" s="124"/>
      <c r="J53" s="124"/>
      <c r="K53" s="122"/>
      <c r="L53" s="124"/>
      <c r="M53" s="124"/>
      <c r="N53" s="124"/>
      <c r="O53" s="124"/>
      <c r="P53" s="124"/>
      <c r="Q53" s="124"/>
      <c r="R53" s="234"/>
      <c r="S53" s="235"/>
      <c r="T53" s="234"/>
      <c r="U53" s="236"/>
      <c r="V53" s="236"/>
      <c r="W53" s="236"/>
      <c r="X53" s="124"/>
      <c r="Y53" s="128"/>
      <c r="Z53" s="185"/>
      <c r="AA53" s="123"/>
      <c r="AB53" s="128"/>
      <c r="AC53" s="123"/>
      <c r="AD53" s="125"/>
      <c r="AE53" s="125"/>
      <c r="AF53" s="237"/>
      <c r="AG53" s="237"/>
      <c r="AH53" s="237"/>
      <c r="AI53" s="237"/>
      <c r="AJ53" s="237"/>
      <c r="AK53" s="237"/>
      <c r="AL53" s="67"/>
      <c r="AM53" s="124"/>
      <c r="AN53" s="124"/>
      <c r="AO53" s="124"/>
      <c r="AP53" s="124"/>
      <c r="AQ53" s="124"/>
      <c r="AR53" s="124"/>
      <c r="AS53" s="124"/>
      <c r="AT53" s="67"/>
      <c r="AU53" s="223"/>
      <c r="AY53" s="109"/>
    </row>
    <row r="54" spans="1:90" x14ac:dyDescent="0.25">
      <c r="A54" s="67"/>
      <c r="B54" s="143"/>
      <c r="C54" s="144"/>
      <c r="D54" s="127"/>
      <c r="E54" s="124"/>
      <c r="F54" s="124"/>
      <c r="G54" s="124"/>
      <c r="H54" s="124"/>
      <c r="I54" s="124"/>
      <c r="J54" s="124"/>
      <c r="K54" s="122"/>
      <c r="L54" s="124"/>
      <c r="M54" s="124"/>
      <c r="N54" s="124"/>
      <c r="O54" s="124"/>
      <c r="P54" s="125"/>
      <c r="Q54" s="124"/>
      <c r="R54" s="238"/>
      <c r="S54" s="238"/>
      <c r="T54" s="234"/>
      <c r="U54" s="236"/>
      <c r="V54" s="236"/>
      <c r="W54" s="236"/>
      <c r="X54" s="129"/>
      <c r="Y54" s="130"/>
      <c r="Z54" s="131"/>
      <c r="AA54" s="132"/>
      <c r="AB54" s="133"/>
      <c r="AC54" s="123"/>
      <c r="AD54" s="125"/>
      <c r="AE54" s="125"/>
      <c r="AF54" s="129"/>
      <c r="AG54" s="130"/>
      <c r="AH54" s="131"/>
      <c r="AI54" s="131"/>
      <c r="AJ54" s="130"/>
      <c r="AK54" s="134"/>
      <c r="AL54" s="67"/>
      <c r="AM54" s="124"/>
      <c r="AN54" s="124"/>
      <c r="AO54" s="124"/>
      <c r="AP54" s="124"/>
      <c r="AQ54" s="124"/>
      <c r="AR54" s="124"/>
      <c r="AS54" s="124"/>
      <c r="AT54" s="67"/>
      <c r="AU54" s="223"/>
      <c r="AY54" s="109"/>
    </row>
    <row r="55" spans="1:90" x14ac:dyDescent="0.25">
      <c r="A55" s="67"/>
      <c r="B55" s="143"/>
      <c r="C55" s="144"/>
      <c r="D55" s="127"/>
      <c r="E55" s="135"/>
      <c r="F55" s="233"/>
      <c r="G55" s="233"/>
      <c r="H55" s="233"/>
      <c r="I55" s="233"/>
      <c r="J55" s="126"/>
      <c r="K55" s="233"/>
      <c r="L55" s="126"/>
      <c r="M55" s="126"/>
      <c r="N55" s="126"/>
      <c r="O55" s="126"/>
      <c r="P55" s="125"/>
      <c r="Q55" s="126"/>
      <c r="R55" s="238"/>
      <c r="S55" s="238"/>
      <c r="T55" s="234"/>
      <c r="U55" s="236"/>
      <c r="V55" s="236"/>
      <c r="W55" s="236"/>
      <c r="X55" s="136"/>
      <c r="Y55" s="130"/>
      <c r="Z55" s="139"/>
      <c r="AA55" s="123"/>
      <c r="AB55" s="133"/>
      <c r="AC55" s="123"/>
      <c r="AD55" s="125"/>
      <c r="AE55" s="125"/>
      <c r="AF55" s="136"/>
      <c r="AG55" s="130"/>
      <c r="AH55" s="139"/>
      <c r="AI55" s="131"/>
      <c r="AJ55" s="130"/>
      <c r="AK55" s="130"/>
      <c r="AL55" s="67"/>
      <c r="AM55" s="126"/>
      <c r="AN55" s="126"/>
      <c r="AO55" s="124"/>
      <c r="AP55" s="124"/>
      <c r="AQ55" s="124"/>
      <c r="AR55" s="124"/>
      <c r="AS55" s="124"/>
      <c r="AT55" s="67"/>
      <c r="AU55" s="223"/>
      <c r="AY55" s="109"/>
    </row>
    <row r="56" spans="1:90" x14ac:dyDescent="0.25">
      <c r="A56" s="67"/>
      <c r="B56" s="143"/>
      <c r="C56" s="144"/>
      <c r="D56" s="127"/>
      <c r="E56" s="135"/>
      <c r="F56" s="233"/>
      <c r="G56" s="233"/>
      <c r="H56" s="233"/>
      <c r="I56" s="233"/>
      <c r="J56" s="126"/>
      <c r="K56" s="233"/>
      <c r="L56" s="126"/>
      <c r="M56" s="126"/>
      <c r="N56" s="126"/>
      <c r="O56" s="126"/>
      <c r="P56" s="125"/>
      <c r="Q56" s="126"/>
      <c r="R56" s="238"/>
      <c r="S56" s="238"/>
      <c r="T56" s="234"/>
      <c r="U56" s="236"/>
      <c r="V56" s="236"/>
      <c r="W56" s="236"/>
      <c r="X56" s="130"/>
      <c r="Y56" s="134"/>
      <c r="Z56" s="137"/>
      <c r="AA56" s="123"/>
      <c r="AB56" s="133"/>
      <c r="AC56" s="123"/>
      <c r="AD56" s="125"/>
      <c r="AE56" s="125"/>
      <c r="AF56" s="130"/>
      <c r="AG56" s="134"/>
      <c r="AH56" s="129"/>
      <c r="AI56" s="129"/>
      <c r="AJ56" s="130"/>
      <c r="AK56" s="131"/>
      <c r="AL56" s="67"/>
      <c r="AM56" s="126"/>
      <c r="AN56" s="126"/>
      <c r="AO56" s="124"/>
      <c r="AP56" s="124"/>
      <c r="AQ56" s="124"/>
      <c r="AR56" s="124"/>
      <c r="AS56" s="124"/>
      <c r="AT56" s="67"/>
      <c r="AU56" s="223"/>
      <c r="AY56" s="109"/>
    </row>
    <row r="57" spans="1:90" x14ac:dyDescent="0.25">
      <c r="A57" s="67"/>
      <c r="B57" s="143"/>
      <c r="C57" s="144"/>
      <c r="D57" s="127"/>
      <c r="E57" s="138"/>
      <c r="F57" s="122"/>
      <c r="G57" s="122"/>
      <c r="H57" s="122"/>
      <c r="I57" s="122"/>
      <c r="J57" s="122"/>
      <c r="K57" s="122"/>
      <c r="L57" s="124"/>
      <c r="M57" s="124"/>
      <c r="N57" s="124"/>
      <c r="O57" s="124"/>
      <c r="P57" s="125"/>
      <c r="Q57" s="124"/>
      <c r="R57" s="238"/>
      <c r="S57" s="238"/>
      <c r="T57" s="234"/>
      <c r="U57" s="236"/>
      <c r="V57" s="236"/>
      <c r="W57" s="236"/>
      <c r="X57" s="130"/>
      <c r="Y57" s="134"/>
      <c r="Z57" s="137"/>
      <c r="AA57" s="123"/>
      <c r="AB57" s="133"/>
      <c r="AC57" s="123"/>
      <c r="AD57" s="125"/>
      <c r="AE57" s="125"/>
      <c r="AF57" s="130"/>
      <c r="AG57" s="134"/>
      <c r="AH57" s="136"/>
      <c r="AI57" s="136"/>
      <c r="AJ57" s="130"/>
      <c r="AK57" s="139"/>
      <c r="AL57" s="67"/>
      <c r="AM57" s="124"/>
      <c r="AN57" s="124"/>
      <c r="AO57" s="124"/>
      <c r="AP57" s="124"/>
      <c r="AQ57" s="124"/>
      <c r="AR57" s="124"/>
      <c r="AS57" s="124"/>
      <c r="AT57" s="67"/>
      <c r="AU57" s="223"/>
      <c r="AY57" s="109"/>
    </row>
    <row r="58" spans="1:90" x14ac:dyDescent="0.25">
      <c r="A58" s="67"/>
      <c r="B58" s="124"/>
      <c r="C58" s="124"/>
      <c r="D58" s="124"/>
      <c r="E58" s="138"/>
      <c r="F58" s="122"/>
      <c r="G58" s="122"/>
      <c r="H58" s="122"/>
      <c r="I58" s="122"/>
      <c r="J58" s="122"/>
      <c r="K58" s="122"/>
      <c r="L58" s="122"/>
      <c r="M58" s="122"/>
      <c r="N58" s="124"/>
      <c r="O58" s="124"/>
      <c r="P58" s="125"/>
      <c r="Q58" s="124"/>
      <c r="R58" s="238"/>
      <c r="S58" s="238"/>
      <c r="T58" s="234"/>
      <c r="U58" s="236"/>
      <c r="V58" s="236"/>
      <c r="W58" s="236"/>
      <c r="X58" s="130"/>
      <c r="Y58" s="130"/>
      <c r="Z58" s="137"/>
      <c r="AA58" s="123"/>
      <c r="AB58" s="133"/>
      <c r="AC58" s="123"/>
      <c r="AD58" s="125"/>
      <c r="AE58" s="125"/>
      <c r="AF58" s="130"/>
      <c r="AG58" s="130"/>
      <c r="AH58" s="130"/>
      <c r="AI58" s="130"/>
      <c r="AJ58" s="134"/>
      <c r="AK58" s="124"/>
      <c r="AL58" s="67"/>
      <c r="AM58" s="124"/>
      <c r="AN58" s="124"/>
      <c r="AO58" s="124"/>
      <c r="AP58" s="124"/>
      <c r="AQ58" s="124"/>
      <c r="AR58" s="124"/>
      <c r="AS58" s="124"/>
      <c r="AT58" s="67"/>
      <c r="AU58" s="223"/>
      <c r="AY58" s="109"/>
    </row>
    <row r="59" spans="1:90" x14ac:dyDescent="0.25">
      <c r="A59" s="112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112"/>
      <c r="AM59" s="112"/>
      <c r="AN59" s="112"/>
      <c r="AO59" s="112"/>
      <c r="AP59" s="112"/>
      <c r="AQ59" s="112"/>
      <c r="AR59" s="112"/>
      <c r="AS59" s="112"/>
      <c r="AT59" s="112"/>
      <c r="AU59" s="223"/>
    </row>
    <row r="60" spans="1:90" x14ac:dyDescent="0.25">
      <c r="B60" s="140"/>
      <c r="C60" s="141"/>
      <c r="D60" s="127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</row>
    <row r="61" spans="1:90" x14ac:dyDescent="0.25">
      <c r="B61" s="143"/>
      <c r="C61" s="144"/>
      <c r="D61" s="127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</row>
    <row r="62" spans="1:90" x14ac:dyDescent="0.25">
      <c r="B62" s="143"/>
      <c r="C62" s="144"/>
      <c r="D62" s="127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</row>
    <row r="63" spans="1:90" x14ac:dyDescent="0.25">
      <c r="B63" s="143"/>
      <c r="C63" s="144"/>
      <c r="D63" s="127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</row>
    <row r="64" spans="1:90" s="85" customFormat="1" x14ac:dyDescent="0.25">
      <c r="A64"/>
      <c r="B64" s="143"/>
      <c r="C64" s="144"/>
      <c r="D64" s="127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L64"/>
      <c r="AM64"/>
      <c r="AN64"/>
      <c r="AO64"/>
      <c r="AP64"/>
      <c r="AQ64"/>
      <c r="AR64"/>
      <c r="AS64"/>
      <c r="AT64"/>
      <c r="AU64" s="11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</row>
    <row r="65" spans="1:90" s="85" customFormat="1" x14ac:dyDescent="0.25">
      <c r="A65"/>
      <c r="B65" s="143"/>
      <c r="C65" s="144"/>
      <c r="D65" s="127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L65"/>
      <c r="AM65"/>
      <c r="AN65"/>
      <c r="AO65"/>
      <c r="AP65"/>
      <c r="AQ65"/>
      <c r="AR65"/>
      <c r="AS65"/>
      <c r="AT65"/>
      <c r="AU65" s="11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</row>
    <row r="66" spans="1:90" s="85" customFormat="1" x14ac:dyDescent="0.25">
      <c r="A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L66"/>
      <c r="AM66"/>
      <c r="AN66"/>
      <c r="AO66"/>
      <c r="AP66"/>
      <c r="AQ66"/>
      <c r="AR66"/>
      <c r="AS66"/>
      <c r="AT66"/>
      <c r="AU66" s="11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</row>
  </sheetData>
  <mergeCells count="60">
    <mergeCell ref="AT1:AT3"/>
    <mergeCell ref="AW1:AX1"/>
    <mergeCell ref="AY1:AZ1"/>
    <mergeCell ref="A2:A3"/>
    <mergeCell ref="B2:B3"/>
    <mergeCell ref="C2:C3"/>
    <mergeCell ref="D2:D3"/>
    <mergeCell ref="AK2:AK3"/>
    <mergeCell ref="D1:O1"/>
    <mergeCell ref="P1:S1"/>
    <mergeCell ref="T1:W1"/>
    <mergeCell ref="Y1:AB1"/>
    <mergeCell ref="AC1:AH1"/>
    <mergeCell ref="AL1:AL3"/>
    <mergeCell ref="AL4:AL5"/>
    <mergeCell ref="A6:A7"/>
    <mergeCell ref="B6:B7"/>
    <mergeCell ref="C6:C7"/>
    <mergeCell ref="D6:D7"/>
    <mergeCell ref="AL6:AL7"/>
    <mergeCell ref="A22:A23"/>
    <mergeCell ref="B22:B23"/>
    <mergeCell ref="C22:C23"/>
    <mergeCell ref="D22:D23"/>
    <mergeCell ref="AL22:AL23"/>
    <mergeCell ref="A14:A15"/>
    <mergeCell ref="B14:B15"/>
    <mergeCell ref="C14:C15"/>
    <mergeCell ref="D14:D15"/>
    <mergeCell ref="AL14:AL15"/>
    <mergeCell ref="AL30:AL31"/>
    <mergeCell ref="A38:A39"/>
    <mergeCell ref="B38:B39"/>
    <mergeCell ref="C38:C39"/>
    <mergeCell ref="D38:D39"/>
    <mergeCell ref="AL38:AL39"/>
    <mergeCell ref="K49:T49"/>
    <mergeCell ref="A30:A31"/>
    <mergeCell ref="B30:B31"/>
    <mergeCell ref="C30:C31"/>
    <mergeCell ref="D30:D31"/>
    <mergeCell ref="B46:AI46"/>
    <mergeCell ref="B47:AI47"/>
    <mergeCell ref="B48:D48"/>
    <mergeCell ref="E48:I48"/>
    <mergeCell ref="K48:AB48"/>
    <mergeCell ref="R53:S53"/>
    <mergeCell ref="T53:W53"/>
    <mergeCell ref="AF53:AH53"/>
    <mergeCell ref="AI53:AK53"/>
    <mergeCell ref="R54:S54"/>
    <mergeCell ref="T54:W54"/>
    <mergeCell ref="R58:S58"/>
    <mergeCell ref="T58:W58"/>
    <mergeCell ref="R55:S55"/>
    <mergeCell ref="T55:W55"/>
    <mergeCell ref="R56:S56"/>
    <mergeCell ref="T56:W56"/>
    <mergeCell ref="R57:S57"/>
    <mergeCell ref="T57:W57"/>
  </mergeCells>
  <conditionalFormatting sqref="AK4:AK6 AK8:AK13 AK16:AK21 AK24:AK29 AK32:AK37 AK40:AK52 AK58:AK1048576">
    <cfRule type="cellIs" dxfId="2121" priority="2123" operator="greaterThan">
      <formula>0</formula>
    </cfRule>
  </conditionalFormatting>
  <conditionalFormatting sqref="E3:AI3">
    <cfRule type="expression" dxfId="2120" priority="580">
      <formula>OR(COUNTIF($AR$1:$AR$15,E7),WEEKDAY(E7,2)&gt;5)</formula>
    </cfRule>
    <cfRule type="expression" priority="581">
      <formula>OR(COUNTIF($AR$1:$AR$15,E7),WEEKDAY(E7,2)&gt;5)</formula>
    </cfRule>
    <cfRule type="cellIs" dxfId="2119" priority="2119" operator="equal">
      <formula>"L/8"</formula>
    </cfRule>
    <cfRule type="cellIs" dxfId="2118" priority="2120" operator="equal">
      <formula>"D"</formula>
    </cfRule>
    <cfRule type="cellIs" dxfId="2117" priority="2121" operator="equal">
      <formula>"S"</formula>
    </cfRule>
    <cfRule type="cellIs" dxfId="2116" priority="2122" operator="equal">
      <formula>"Liber"</formula>
    </cfRule>
  </conditionalFormatting>
  <conditionalFormatting sqref="AJ4:AJ5">
    <cfRule type="cellIs" dxfId="2115" priority="2118" operator="lessThan">
      <formula>$X$1</formula>
    </cfRule>
  </conditionalFormatting>
  <conditionalFormatting sqref="AJ4:AJ6">
    <cfRule type="cellIs" dxfId="2114" priority="2117" operator="lessThan">
      <formula>$X$1</formula>
    </cfRule>
  </conditionalFormatting>
  <conditionalFormatting sqref="AR22 AR38 AR14">
    <cfRule type="cellIs" dxfId="2113" priority="2116" operator="equal">
      <formula>12</formula>
    </cfRule>
  </conditionalFormatting>
  <conditionalFormatting sqref="E2:AI2">
    <cfRule type="containsText" dxfId="2112" priority="2012" operator="containsText" text="Liber">
      <formula>NOT(ISERROR(SEARCH("Liber",E2)))</formula>
    </cfRule>
    <cfRule type="containsText" dxfId="2111" priority="2013" operator="containsText" text="L/8">
      <formula>NOT(ISERROR(SEARCH("L/8",E2)))</formula>
    </cfRule>
    <cfRule type="cellIs" dxfId="2110" priority="2112" operator="equal">
      <formula>"CM"</formula>
    </cfRule>
    <cfRule type="cellIs" dxfId="2109" priority="2113" operator="equal">
      <formula>"CO"</formula>
    </cfRule>
    <cfRule type="cellIs" dxfId="2108" priority="2114" operator="equal">
      <formula>"DU"</formula>
    </cfRule>
    <cfRule type="cellIs" dxfId="2107" priority="2115" operator="equal">
      <formula>"SA"</formula>
    </cfRule>
  </conditionalFormatting>
  <conditionalFormatting sqref="Z2">
    <cfRule type="cellIs" dxfId="2106" priority="2110" operator="equal">
      <formula>"L/8"</formula>
    </cfRule>
    <cfRule type="cellIs" dxfId="2105" priority="2111" operator="equal">
      <formula>"l/8"</formula>
    </cfRule>
  </conditionalFormatting>
  <conditionalFormatting sqref="AJ4:AJ5">
    <cfRule type="cellIs" dxfId="2104" priority="2109" operator="greaterThan">
      <formula>176</formula>
    </cfRule>
  </conditionalFormatting>
  <conditionalFormatting sqref="AL4 AL6:AL7 AL14:AL15 AL22:AL23 AL30:AL31 AL38:AL39 AL46:AL1048576">
    <cfRule type="cellIs" dxfId="2103" priority="2107" operator="greaterThan">
      <formula>0</formula>
    </cfRule>
    <cfRule type="cellIs" dxfId="2102" priority="2108" operator="lessThan">
      <formula>0</formula>
    </cfRule>
  </conditionalFormatting>
  <conditionalFormatting sqref="F6:AI6">
    <cfRule type="containsText" dxfId="2101" priority="2106" operator="containsText" text="S">
      <formula>NOT(ISERROR(SEARCH("S",F6)))</formula>
    </cfRule>
  </conditionalFormatting>
  <conditionalFormatting sqref="F6:AI6">
    <cfRule type="containsText" dxfId="2100" priority="2105" operator="containsText" text="S;D">
      <formula>NOT(ISERROR(SEARCH("S;D",F6)))</formula>
    </cfRule>
  </conditionalFormatting>
  <conditionalFormatting sqref="F6:AI6">
    <cfRule type="containsText" dxfId="2099" priority="2104" operator="containsText" text="S,D">
      <formula>NOT(ISERROR(SEARCH("S,D",F6)))</formula>
    </cfRule>
  </conditionalFormatting>
  <conditionalFormatting sqref="F6:AI6">
    <cfRule type="containsText" dxfId="2098" priority="2103" operator="containsText" text="S;D">
      <formula>NOT(ISERROR(SEARCH("S;D",F6)))</formula>
    </cfRule>
  </conditionalFormatting>
  <conditionalFormatting sqref="F6:AI6">
    <cfRule type="containsText" dxfId="2097" priority="2102" operator="containsText" text="D">
      <formula>NOT(ISERROR(SEARCH("D",F6)))</formula>
    </cfRule>
  </conditionalFormatting>
  <conditionalFormatting sqref="H14:AI14">
    <cfRule type="containsText" dxfId="2096" priority="2101" operator="containsText" text="S">
      <formula>NOT(ISERROR(SEARCH("S",H14)))</formula>
    </cfRule>
  </conditionalFormatting>
  <conditionalFormatting sqref="H14:AI14">
    <cfRule type="containsText" dxfId="2095" priority="2100" operator="containsText" text="D">
      <formula>NOT(ISERROR(SEARCH("D",H14)))</formula>
    </cfRule>
  </conditionalFormatting>
  <conditionalFormatting sqref="E22:N22 P22:AI22">
    <cfRule type="containsText" dxfId="2094" priority="2099" operator="containsText" text="S">
      <formula>NOT(ISERROR(SEARCH("S",E22)))</formula>
    </cfRule>
  </conditionalFormatting>
  <conditionalFormatting sqref="E22:N22 P22:AI22">
    <cfRule type="containsText" dxfId="2093" priority="2098" operator="containsText" text="D">
      <formula>NOT(ISERROR(SEARCH("D",E22)))</formula>
    </cfRule>
  </conditionalFormatting>
  <conditionalFormatting sqref="E30:AI30">
    <cfRule type="containsText" dxfId="2092" priority="2097" operator="containsText" text="S">
      <formula>NOT(ISERROR(SEARCH("S",E30)))</formula>
    </cfRule>
  </conditionalFormatting>
  <conditionalFormatting sqref="E30:AI30">
    <cfRule type="containsText" dxfId="2091" priority="2096" operator="containsText" text="D">
      <formula>NOT(ISERROR(SEARCH("D",E30)))</formula>
    </cfRule>
  </conditionalFormatting>
  <conditionalFormatting sqref="E38:AI38">
    <cfRule type="containsText" dxfId="2090" priority="2095" operator="containsText" text="S">
      <formula>NOT(ISERROR(SEARCH("S",E38)))</formula>
    </cfRule>
  </conditionalFormatting>
  <conditionalFormatting sqref="E38:AI38">
    <cfRule type="containsText" dxfId="2089" priority="2094" operator="containsText" text="D">
      <formula>NOT(ISERROR(SEARCH("D",E38)))</formula>
    </cfRule>
  </conditionalFormatting>
  <conditionalFormatting sqref="E6">
    <cfRule type="containsText" dxfId="2088" priority="2088" operator="containsText" text="S">
      <formula>NOT(ISERROR(SEARCH("S",E6)))</formula>
    </cfRule>
    <cfRule type="cellIs" dxfId="2087" priority="2093" operator="equal">
      <formula>"D"</formula>
    </cfRule>
  </conditionalFormatting>
  <conditionalFormatting sqref="E14">
    <cfRule type="containsText" dxfId="2086" priority="2087" operator="containsText" text="S">
      <formula>NOT(ISERROR(SEARCH("S",E14)))</formula>
    </cfRule>
    <cfRule type="cellIs" dxfId="2085" priority="2092" operator="equal">
      <formula>"D"</formula>
    </cfRule>
  </conditionalFormatting>
  <conditionalFormatting sqref="F14:G14">
    <cfRule type="containsText" dxfId="2084" priority="2091" operator="containsText" text="S">
      <formula>NOT(ISERROR(SEARCH("S",F14)))</formula>
    </cfRule>
  </conditionalFormatting>
  <conditionalFormatting sqref="F14:G14">
    <cfRule type="containsText" dxfId="2083" priority="2090" operator="containsText" text="D">
      <formula>NOT(ISERROR(SEARCH("D",F14)))</formula>
    </cfRule>
  </conditionalFormatting>
  <conditionalFormatting sqref="AI6">
    <cfRule type="cellIs" dxfId="2082" priority="2089" operator="equal">
      <formula>0</formula>
    </cfRule>
  </conditionalFormatting>
  <conditionalFormatting sqref="O22">
    <cfRule type="containsText" dxfId="2081" priority="2086" operator="containsText" text="S">
      <formula>NOT(ISERROR(SEARCH("S",O22)))</formula>
    </cfRule>
  </conditionalFormatting>
  <conditionalFormatting sqref="O22">
    <cfRule type="containsText" dxfId="2080" priority="2085" operator="containsText" text="D">
      <formula>NOT(ISERROR(SEARCH("D",O22)))</formula>
    </cfRule>
  </conditionalFormatting>
  <conditionalFormatting sqref="E6:AI6 E14:AI14 E22:AI22 E30:AI30 E38:AI38">
    <cfRule type="cellIs" dxfId="2079" priority="2081" operator="equal">
      <formula>"L/8"</formula>
    </cfRule>
    <cfRule type="cellIs" dxfId="2078" priority="2082" operator="equal">
      <formula>"D"</formula>
    </cfRule>
    <cfRule type="cellIs" dxfId="2077" priority="2083" operator="equal">
      <formula>"S"</formula>
    </cfRule>
    <cfRule type="cellIs" dxfId="2076" priority="2084" operator="equal">
      <formula>"Liber"</formula>
    </cfRule>
  </conditionalFormatting>
  <conditionalFormatting sqref="E5:S5 Y5:Z5 E4:AD4 AF4:AG5 AC5:AD5">
    <cfRule type="containsText" dxfId="2075" priority="2010" operator="containsText" text="Co">
      <formula>NOT(ISERROR(SEARCH("Co",E4)))</formula>
    </cfRule>
    <cfRule type="containsText" dxfId="2074" priority="2011" operator="containsText" text="Co">
      <formula>NOT(ISERROR(SEARCH("Co",E4)))</formula>
    </cfRule>
    <cfRule type="containsText" dxfId="2073" priority="2014" operator="containsText" text="L/8">
      <formula>NOT(ISERROR(SEARCH("L/8",E4)))</formula>
    </cfRule>
    <cfRule type="containsText" dxfId="2072" priority="2030" operator="containsText" text="L">
      <formula>NOT(ISERROR(SEARCH("L",E4)))</formula>
    </cfRule>
    <cfRule type="cellIs" dxfId="2071" priority="2077" operator="equal">
      <formula>"L/8"</formula>
    </cfRule>
    <cfRule type="cellIs" dxfId="2070" priority="2078" operator="equal">
      <formula>"D"</formula>
    </cfRule>
    <cfRule type="cellIs" dxfId="2069" priority="2079" operator="equal">
      <formula>"S"</formula>
    </cfRule>
    <cfRule type="cellIs" dxfId="2068" priority="2080" operator="equal">
      <formula>"Liber"</formula>
    </cfRule>
  </conditionalFormatting>
  <conditionalFormatting sqref="E5:S5 Y5:Z5 E4:AD4 AF4:AG5 AC5:AD5">
    <cfRule type="cellIs" dxfId="2067" priority="2073" operator="equal">
      <formula>"L/8"</formula>
    </cfRule>
    <cfRule type="cellIs" dxfId="2066" priority="2074" operator="equal">
      <formula>"D"</formula>
    </cfRule>
    <cfRule type="cellIs" dxfId="2065" priority="2075" operator="equal">
      <formula>"S"</formula>
    </cfRule>
    <cfRule type="cellIs" dxfId="2064" priority="2076" operator="equal">
      <formula>"Liber"</formula>
    </cfRule>
  </conditionalFormatting>
  <conditionalFormatting sqref="E5:S5 Y5:Z5 E4:AD4 AF4:AG5 AC5:AD5">
    <cfRule type="containsText" dxfId="2063" priority="2072" operator="containsText" text="L/12">
      <formula>NOT(ISERROR(SEARCH("L/12",E4)))</formula>
    </cfRule>
  </conditionalFormatting>
  <conditionalFormatting sqref="E7:AI7">
    <cfRule type="cellIs" dxfId="2062" priority="2068" operator="equal">
      <formula>"L/8"</formula>
    </cfRule>
    <cfRule type="cellIs" dxfId="2061" priority="2069" operator="equal">
      <formula>"D"</formula>
    </cfRule>
    <cfRule type="cellIs" dxfId="2060" priority="2070" operator="equal">
      <formula>"S"</formula>
    </cfRule>
    <cfRule type="cellIs" dxfId="2059" priority="2071" operator="equal">
      <formula>"Liber"</formula>
    </cfRule>
  </conditionalFormatting>
  <conditionalFormatting sqref="E15:AH15">
    <cfRule type="cellIs" dxfId="2058" priority="2064" operator="equal">
      <formula>"L/8"</formula>
    </cfRule>
    <cfRule type="cellIs" dxfId="2057" priority="2065" operator="equal">
      <formula>"D"</formula>
    </cfRule>
    <cfRule type="cellIs" dxfId="2056" priority="2066" operator="equal">
      <formula>"S"</formula>
    </cfRule>
    <cfRule type="cellIs" dxfId="2055" priority="2067" operator="equal">
      <formula>"Liber"</formula>
    </cfRule>
  </conditionalFormatting>
  <conditionalFormatting sqref="E23:AH23">
    <cfRule type="cellIs" dxfId="2054" priority="2060" operator="equal">
      <formula>"L/8"</formula>
    </cfRule>
    <cfRule type="cellIs" dxfId="2053" priority="2061" operator="equal">
      <formula>"D"</formula>
    </cfRule>
    <cfRule type="cellIs" dxfId="2052" priority="2062" operator="equal">
      <formula>"S"</formula>
    </cfRule>
    <cfRule type="cellIs" dxfId="2051" priority="2063" operator="equal">
      <formula>"Liber"</formula>
    </cfRule>
  </conditionalFormatting>
  <conditionalFormatting sqref="E31:AH31">
    <cfRule type="cellIs" dxfId="2050" priority="2056" operator="equal">
      <formula>"L/8"</formula>
    </cfRule>
    <cfRule type="cellIs" dxfId="2049" priority="2057" operator="equal">
      <formula>"D"</formula>
    </cfRule>
    <cfRule type="cellIs" dxfId="2048" priority="2058" operator="equal">
      <formula>"S"</formula>
    </cfRule>
    <cfRule type="cellIs" dxfId="2047" priority="2059" operator="equal">
      <formula>"Liber"</formula>
    </cfRule>
  </conditionalFormatting>
  <conditionalFormatting sqref="E39:AH39">
    <cfRule type="cellIs" dxfId="2046" priority="2052" operator="equal">
      <formula>"L/8"</formula>
    </cfRule>
    <cfRule type="cellIs" dxfId="2045" priority="2053" operator="equal">
      <formula>"D"</formula>
    </cfRule>
    <cfRule type="cellIs" dxfId="2044" priority="2054" operator="equal">
      <formula>"S"</formula>
    </cfRule>
    <cfRule type="cellIs" dxfId="2043" priority="2055" operator="equal">
      <formula>"Liber"</formula>
    </cfRule>
  </conditionalFormatting>
  <conditionalFormatting sqref="AI45">
    <cfRule type="cellIs" dxfId="2042" priority="2048" operator="equal">
      <formula>"L/8"</formula>
    </cfRule>
    <cfRule type="cellIs" dxfId="2041" priority="2049" operator="equal">
      <formula>"D"</formula>
    </cfRule>
    <cfRule type="cellIs" dxfId="2040" priority="2050" operator="equal">
      <formula>"S"</formula>
    </cfRule>
    <cfRule type="cellIs" dxfId="2039" priority="2051" operator="equal">
      <formula>"Liber"</formula>
    </cfRule>
  </conditionalFormatting>
  <conditionalFormatting sqref="AI45">
    <cfRule type="cellIs" dxfId="2038" priority="2047" operator="equal">
      <formula>"L/5"</formula>
    </cfRule>
  </conditionalFormatting>
  <conditionalFormatting sqref="E5:S5 Y5:Z5 E4:AD4 AF4:AG5 AC5:AD5">
    <cfRule type="cellIs" dxfId="2037" priority="2043" operator="equal">
      <formula>"L/8"</formula>
    </cfRule>
    <cfRule type="cellIs" dxfId="2036" priority="2044" operator="equal">
      <formula>"D"</formula>
    </cfRule>
    <cfRule type="cellIs" dxfId="2035" priority="2045" operator="equal">
      <formula>"S"</formula>
    </cfRule>
    <cfRule type="cellIs" dxfId="2034" priority="2046" operator="equal">
      <formula>"Liber"</formula>
    </cfRule>
  </conditionalFormatting>
  <conditionalFormatting sqref="E5:S5 Y5:Z5 E4:AD4 AF4:AG5 AC5:AD5">
    <cfRule type="containsText" dxfId="2033" priority="2042" operator="containsText" text="L/12">
      <formula>NOT(ISERROR(SEARCH("L/12",E4)))</formula>
    </cfRule>
  </conditionalFormatting>
  <conditionalFormatting sqref="E5:S5 E4:AD4 AF4:AG4">
    <cfRule type="cellIs" dxfId="2032" priority="2038" operator="equal">
      <formula>"L/8"</formula>
    </cfRule>
    <cfRule type="cellIs" dxfId="2031" priority="2039" operator="equal">
      <formula>"D"</formula>
    </cfRule>
    <cfRule type="cellIs" dxfId="2030" priority="2040" operator="equal">
      <formula>"S"</formula>
    </cfRule>
    <cfRule type="cellIs" dxfId="2029" priority="2041" operator="equal">
      <formula>"Liber"</formula>
    </cfRule>
  </conditionalFormatting>
  <conditionalFormatting sqref="E5:S5 E4:AD4 AF4:AG4">
    <cfRule type="containsText" dxfId="2028" priority="2037" operator="containsText" text="L/12">
      <formula>NOT(ISERROR(SEARCH("L/12",E4)))</formula>
    </cfRule>
  </conditionalFormatting>
  <conditionalFormatting sqref="AR8:AR13">
    <cfRule type="cellIs" dxfId="2027" priority="2036" operator="equal">
      <formula>12</formula>
    </cfRule>
  </conditionalFormatting>
  <conditionalFormatting sqref="AR40:AR45">
    <cfRule type="cellIs" dxfId="2026" priority="2031" operator="equal">
      <formula>12</formula>
    </cfRule>
  </conditionalFormatting>
  <conditionalFormatting sqref="AR16:AR21">
    <cfRule type="cellIs" dxfId="2025" priority="2035" operator="equal">
      <formula>12</formula>
    </cfRule>
  </conditionalFormatting>
  <conditionalFormatting sqref="AR30">
    <cfRule type="cellIs" dxfId="2024" priority="2034" operator="equal">
      <formula>12</formula>
    </cfRule>
  </conditionalFormatting>
  <conditionalFormatting sqref="AR24:AR29">
    <cfRule type="cellIs" dxfId="2023" priority="2033" operator="equal">
      <formula>12</formula>
    </cfRule>
  </conditionalFormatting>
  <conditionalFormatting sqref="AR32:AR37">
    <cfRule type="cellIs" dxfId="2022" priority="2032" operator="equal">
      <formula>12</formula>
    </cfRule>
  </conditionalFormatting>
  <conditionalFormatting sqref="E42">
    <cfRule type="cellIs" dxfId="2021" priority="2026" operator="equal">
      <formula>"L/8"</formula>
    </cfRule>
    <cfRule type="cellIs" dxfId="2020" priority="2027" operator="equal">
      <formula>"D"</formula>
    </cfRule>
    <cfRule type="cellIs" dxfId="2019" priority="2028" operator="equal">
      <formula>"S"</formula>
    </cfRule>
    <cfRule type="cellIs" dxfId="2018" priority="2029" operator="equal">
      <formula>"Liber"</formula>
    </cfRule>
  </conditionalFormatting>
  <conditionalFormatting sqref="E42">
    <cfRule type="cellIs" dxfId="2017" priority="2025" operator="equal">
      <formula>"L/5"</formula>
    </cfRule>
  </conditionalFormatting>
  <conditionalFormatting sqref="P43">
    <cfRule type="cellIs" dxfId="2016" priority="2021" operator="equal">
      <formula>"L/8"</formula>
    </cfRule>
    <cfRule type="cellIs" dxfId="2015" priority="2022" operator="equal">
      <formula>"D"</formula>
    </cfRule>
    <cfRule type="cellIs" dxfId="2014" priority="2023" operator="equal">
      <formula>"S"</formula>
    </cfRule>
    <cfRule type="cellIs" dxfId="2013" priority="2024" operator="equal">
      <formula>"Liber"</formula>
    </cfRule>
  </conditionalFormatting>
  <conditionalFormatting sqref="P43">
    <cfRule type="cellIs" dxfId="2012" priority="2020" operator="equal">
      <formula>"L/5"</formula>
    </cfRule>
  </conditionalFormatting>
  <conditionalFormatting sqref="U43">
    <cfRule type="cellIs" dxfId="2011" priority="2016" operator="equal">
      <formula>"L/8"</formula>
    </cfRule>
    <cfRule type="cellIs" dxfId="2010" priority="2017" operator="equal">
      <formula>"D"</formula>
    </cfRule>
    <cfRule type="cellIs" dxfId="2009" priority="2018" operator="equal">
      <formula>"S"</formula>
    </cfRule>
    <cfRule type="cellIs" dxfId="2008" priority="2019" operator="equal">
      <formula>"Liber"</formula>
    </cfRule>
  </conditionalFormatting>
  <conditionalFormatting sqref="U43">
    <cfRule type="cellIs" dxfId="2007" priority="2015" operator="equal">
      <formula>"L/5"</formula>
    </cfRule>
  </conditionalFormatting>
  <conditionalFormatting sqref="E43 I43">
    <cfRule type="cellIs" dxfId="2006" priority="2006" operator="equal">
      <formula>"L/8"</formula>
    </cfRule>
    <cfRule type="cellIs" dxfId="2005" priority="2007" operator="equal">
      <formula>"D"</formula>
    </cfRule>
    <cfRule type="cellIs" dxfId="2004" priority="2008" operator="equal">
      <formula>"S"</formula>
    </cfRule>
    <cfRule type="cellIs" dxfId="2003" priority="2009" operator="equal">
      <formula>"Liber"</formula>
    </cfRule>
  </conditionalFormatting>
  <conditionalFormatting sqref="E43 I43">
    <cfRule type="cellIs" dxfId="2002" priority="2005" operator="equal">
      <formula>"L/5"</formula>
    </cfRule>
  </conditionalFormatting>
  <conditionalFormatting sqref="K41">
    <cfRule type="cellIs" dxfId="2001" priority="2001" operator="equal">
      <formula>"L/8"</formula>
    </cfRule>
    <cfRule type="cellIs" dxfId="2000" priority="2002" operator="equal">
      <formula>"D"</formula>
    </cfRule>
    <cfRule type="cellIs" dxfId="1999" priority="2003" operator="equal">
      <formula>"S"</formula>
    </cfRule>
    <cfRule type="cellIs" dxfId="1998" priority="2004" operator="equal">
      <formula>"Liber"</formula>
    </cfRule>
  </conditionalFormatting>
  <conditionalFormatting sqref="K41">
    <cfRule type="cellIs" dxfId="1997" priority="2000" operator="equal">
      <formula>"L/5"</formula>
    </cfRule>
  </conditionalFormatting>
  <conditionalFormatting sqref="E6:J6">
    <cfRule type="cellIs" dxfId="1996" priority="1999" operator="equal">
      <formula>"du"</formula>
    </cfRule>
  </conditionalFormatting>
  <conditionalFormatting sqref="E14:J14">
    <cfRule type="cellIs" dxfId="1995" priority="1998" operator="equal">
      <formula>"du"</formula>
    </cfRule>
  </conditionalFormatting>
  <conditionalFormatting sqref="AI15">
    <cfRule type="cellIs" dxfId="1994" priority="1994" operator="equal">
      <formula>"L/8"</formula>
    </cfRule>
    <cfRule type="cellIs" dxfId="1993" priority="1995" operator="equal">
      <formula>"D"</formula>
    </cfRule>
    <cfRule type="cellIs" dxfId="1992" priority="1996" operator="equal">
      <formula>"S"</formula>
    </cfRule>
    <cfRule type="cellIs" dxfId="1991" priority="1997" operator="equal">
      <formula>"Liber"</formula>
    </cfRule>
  </conditionalFormatting>
  <conditionalFormatting sqref="AI23">
    <cfRule type="cellIs" dxfId="1990" priority="1990" operator="equal">
      <formula>"L/8"</formula>
    </cfRule>
    <cfRule type="cellIs" dxfId="1989" priority="1991" operator="equal">
      <formula>"D"</formula>
    </cfRule>
    <cfRule type="cellIs" dxfId="1988" priority="1992" operator="equal">
      <formula>"S"</formula>
    </cfRule>
    <cfRule type="cellIs" dxfId="1987" priority="1993" operator="equal">
      <formula>"Liber"</formula>
    </cfRule>
  </conditionalFormatting>
  <conditionalFormatting sqref="AI31">
    <cfRule type="cellIs" dxfId="1986" priority="1986" operator="equal">
      <formula>"L/8"</formula>
    </cfRule>
    <cfRule type="cellIs" dxfId="1985" priority="1987" operator="equal">
      <formula>"D"</formula>
    </cfRule>
    <cfRule type="cellIs" dxfId="1984" priority="1988" operator="equal">
      <formula>"S"</formula>
    </cfRule>
    <cfRule type="cellIs" dxfId="1983" priority="1989" operator="equal">
      <formula>"Liber"</formula>
    </cfRule>
  </conditionalFormatting>
  <conditionalFormatting sqref="AI39">
    <cfRule type="cellIs" dxfId="1982" priority="1982" operator="equal">
      <formula>"L/8"</formula>
    </cfRule>
    <cfRule type="cellIs" dxfId="1981" priority="1983" operator="equal">
      <formula>"D"</formula>
    </cfRule>
    <cfRule type="cellIs" dxfId="1980" priority="1984" operator="equal">
      <formula>"S"</formula>
    </cfRule>
    <cfRule type="cellIs" dxfId="1979" priority="1985" operator="equal">
      <formula>"Liber"</formula>
    </cfRule>
  </conditionalFormatting>
  <conditionalFormatting sqref="AC45">
    <cfRule type="cellIs" dxfId="1978" priority="1978" operator="equal">
      <formula>"L/8"</formula>
    </cfRule>
    <cfRule type="cellIs" dxfId="1977" priority="1979" operator="equal">
      <formula>"D"</formula>
    </cfRule>
    <cfRule type="cellIs" dxfId="1976" priority="1980" operator="equal">
      <formula>"S"</formula>
    </cfRule>
    <cfRule type="cellIs" dxfId="1975" priority="1981" operator="equal">
      <formula>"Liber"</formula>
    </cfRule>
  </conditionalFormatting>
  <conditionalFormatting sqref="AC45">
    <cfRule type="cellIs" dxfId="1974" priority="1974" operator="equal">
      <formula>"L/8"</formula>
    </cfRule>
    <cfRule type="cellIs" dxfId="1973" priority="1975" operator="equal">
      <formula>"D"</formula>
    </cfRule>
    <cfRule type="cellIs" dxfId="1972" priority="1976" operator="equal">
      <formula>"S"</formula>
    </cfRule>
    <cfRule type="cellIs" dxfId="1971" priority="1977" operator="equal">
      <formula>"Liber"</formula>
    </cfRule>
  </conditionalFormatting>
  <conditionalFormatting sqref="AC45">
    <cfRule type="cellIs" dxfId="1970" priority="1973" operator="equal">
      <formula>"L/12"</formula>
    </cfRule>
  </conditionalFormatting>
  <conditionalFormatting sqref="AF41">
    <cfRule type="cellIs" dxfId="1969" priority="1969" operator="equal">
      <formula>"L/8"</formula>
    </cfRule>
    <cfRule type="cellIs" dxfId="1968" priority="1970" operator="equal">
      <formula>"D"</formula>
    </cfRule>
    <cfRule type="cellIs" dxfId="1967" priority="1971" operator="equal">
      <formula>"S"</formula>
    </cfRule>
    <cfRule type="cellIs" dxfId="1966" priority="1972" operator="equal">
      <formula>"Liber"</formula>
    </cfRule>
  </conditionalFormatting>
  <conditionalFormatting sqref="AA41:AB41">
    <cfRule type="cellIs" dxfId="1965" priority="1965" operator="equal">
      <formula>"L/8"</formula>
    </cfRule>
    <cfRule type="cellIs" dxfId="1964" priority="1966" operator="equal">
      <formula>"D"</formula>
    </cfRule>
    <cfRule type="cellIs" dxfId="1963" priority="1967" operator="equal">
      <formula>"S"</formula>
    </cfRule>
    <cfRule type="cellIs" dxfId="1962" priority="1968" operator="equal">
      <formula>"Liber"</formula>
    </cfRule>
  </conditionalFormatting>
  <conditionalFormatting sqref="AA41:AB41">
    <cfRule type="cellIs" dxfId="1961" priority="1961" operator="equal">
      <formula>"L/8"</formula>
    </cfRule>
    <cfRule type="cellIs" dxfId="1960" priority="1962" operator="equal">
      <formula>"D"</formula>
    </cfRule>
    <cfRule type="cellIs" dxfId="1959" priority="1963" operator="equal">
      <formula>"S"</formula>
    </cfRule>
    <cfRule type="cellIs" dxfId="1958" priority="1964" operator="equal">
      <formula>"Liber"</formula>
    </cfRule>
  </conditionalFormatting>
  <conditionalFormatting sqref="AC41">
    <cfRule type="cellIs" dxfId="1957" priority="1957" operator="equal">
      <formula>"L/8"</formula>
    </cfRule>
    <cfRule type="cellIs" dxfId="1956" priority="1958" operator="equal">
      <formula>"D"</formula>
    </cfRule>
    <cfRule type="cellIs" dxfId="1955" priority="1959" operator="equal">
      <formula>"S"</formula>
    </cfRule>
    <cfRule type="cellIs" dxfId="1954" priority="1960" operator="equal">
      <formula>"Liber"</formula>
    </cfRule>
  </conditionalFormatting>
  <conditionalFormatting sqref="AE41">
    <cfRule type="cellIs" dxfId="1953" priority="1953" operator="equal">
      <formula>"L/8"</formula>
    </cfRule>
    <cfRule type="cellIs" dxfId="1952" priority="1954" operator="equal">
      <formula>"D"</formula>
    </cfRule>
    <cfRule type="cellIs" dxfId="1951" priority="1955" operator="equal">
      <formula>"S"</formula>
    </cfRule>
    <cfRule type="cellIs" dxfId="1950" priority="1956" operator="equal">
      <formula>"Liber"</formula>
    </cfRule>
  </conditionalFormatting>
  <conditionalFormatting sqref="AA41:AC41 AE41:AF41">
    <cfRule type="cellIs" dxfId="1949" priority="1952" operator="equal">
      <formula>"L/5"</formula>
    </cfRule>
  </conditionalFormatting>
  <conditionalFormatting sqref="AA41">
    <cfRule type="cellIs" dxfId="1948" priority="1948" operator="equal">
      <formula>"L/8"</formula>
    </cfRule>
    <cfRule type="cellIs" dxfId="1947" priority="1949" operator="equal">
      <formula>"D"</formula>
    </cfRule>
    <cfRule type="cellIs" dxfId="1946" priority="1950" operator="equal">
      <formula>"S"</formula>
    </cfRule>
    <cfRule type="cellIs" dxfId="1945" priority="1951" operator="equal">
      <formula>"Liber"</formula>
    </cfRule>
  </conditionalFormatting>
  <conditionalFormatting sqref="AC41">
    <cfRule type="cellIs" dxfId="1944" priority="1944" operator="equal">
      <formula>"L/8"</formula>
    </cfRule>
    <cfRule type="cellIs" dxfId="1943" priority="1945" operator="equal">
      <formula>"D"</formula>
    </cfRule>
    <cfRule type="cellIs" dxfId="1942" priority="1946" operator="equal">
      <formula>"S"</formula>
    </cfRule>
    <cfRule type="cellIs" dxfId="1941" priority="1947" operator="equal">
      <formula>"Liber"</formula>
    </cfRule>
  </conditionalFormatting>
  <conditionalFormatting sqref="AB41">
    <cfRule type="cellIs" dxfId="1940" priority="1940" operator="equal">
      <formula>"L/8"</formula>
    </cfRule>
    <cfRule type="cellIs" dxfId="1939" priority="1941" operator="equal">
      <formula>"D"</formula>
    </cfRule>
    <cfRule type="cellIs" dxfId="1938" priority="1942" operator="equal">
      <formula>"S"</formula>
    </cfRule>
    <cfRule type="cellIs" dxfId="1937" priority="1943" operator="equal">
      <formula>"Liber"</formula>
    </cfRule>
  </conditionalFormatting>
  <conditionalFormatting sqref="AE41">
    <cfRule type="cellIs" dxfId="1936" priority="1936" operator="equal">
      <formula>"L/8"</formula>
    </cfRule>
    <cfRule type="cellIs" dxfId="1935" priority="1937" operator="equal">
      <formula>"D"</formula>
    </cfRule>
    <cfRule type="cellIs" dxfId="1934" priority="1938" operator="equal">
      <formula>"S"</formula>
    </cfRule>
    <cfRule type="cellIs" dxfId="1933" priority="1939" operator="equal">
      <formula>"Liber"</formula>
    </cfRule>
  </conditionalFormatting>
  <conditionalFormatting sqref="AF41">
    <cfRule type="cellIs" dxfId="1932" priority="1932" operator="equal">
      <formula>"L/8"</formula>
    </cfRule>
    <cfRule type="cellIs" dxfId="1931" priority="1933" operator="equal">
      <formula>"D"</formula>
    </cfRule>
    <cfRule type="cellIs" dxfId="1930" priority="1934" operator="equal">
      <formula>"S"</formula>
    </cfRule>
    <cfRule type="cellIs" dxfId="1929" priority="1935" operator="equal">
      <formula>"Liber"</formula>
    </cfRule>
  </conditionalFormatting>
  <conditionalFormatting sqref="AE41:AF41">
    <cfRule type="cellIs" dxfId="1928" priority="1931" operator="equal">
      <formula>"L/5"</formula>
    </cfRule>
  </conditionalFormatting>
  <conditionalFormatting sqref="AC40">
    <cfRule type="cellIs" dxfId="1927" priority="1927" operator="equal">
      <formula>"L/8"</formula>
    </cfRule>
    <cfRule type="cellIs" dxfId="1926" priority="1928" operator="equal">
      <formula>"D"</formula>
    </cfRule>
    <cfRule type="cellIs" dxfId="1925" priority="1929" operator="equal">
      <formula>"S"</formula>
    </cfRule>
    <cfRule type="cellIs" dxfId="1924" priority="1930" operator="equal">
      <formula>"Liber"</formula>
    </cfRule>
  </conditionalFormatting>
  <conditionalFormatting sqref="AC40">
    <cfRule type="cellIs" dxfId="1923" priority="1926" operator="equal">
      <formula>"L/5"</formula>
    </cfRule>
  </conditionalFormatting>
  <conditionalFormatting sqref="AC40">
    <cfRule type="cellIs" dxfId="1922" priority="1922" operator="equal">
      <formula>"L/8"</formula>
    </cfRule>
    <cfRule type="cellIs" dxfId="1921" priority="1923" operator="equal">
      <formula>"D"</formula>
    </cfRule>
    <cfRule type="cellIs" dxfId="1920" priority="1924" operator="equal">
      <formula>"S"</formula>
    </cfRule>
    <cfRule type="cellIs" dxfId="1919" priority="1925" operator="equal">
      <formula>"Liber"</formula>
    </cfRule>
  </conditionalFormatting>
  <conditionalFormatting sqref="AC40">
    <cfRule type="cellIs" dxfId="1918" priority="1918" operator="equal">
      <formula>"L/8"</formula>
    </cfRule>
    <cfRule type="cellIs" dxfId="1917" priority="1919" operator="equal">
      <formula>"D"</formula>
    </cfRule>
    <cfRule type="cellIs" dxfId="1916" priority="1920" operator="equal">
      <formula>"S"</formula>
    </cfRule>
    <cfRule type="cellIs" dxfId="1915" priority="1921" operator="equal">
      <formula>"Liber"</formula>
    </cfRule>
  </conditionalFormatting>
  <conditionalFormatting sqref="AC40">
    <cfRule type="cellIs" dxfId="1914" priority="1914" operator="equal">
      <formula>"L/8"</formula>
    </cfRule>
    <cfRule type="cellIs" dxfId="1913" priority="1915" operator="equal">
      <formula>"D"</formula>
    </cfRule>
    <cfRule type="cellIs" dxfId="1912" priority="1916" operator="equal">
      <formula>"S"</formula>
    </cfRule>
    <cfRule type="cellIs" dxfId="1911" priority="1917" operator="equal">
      <formula>"Liber"</formula>
    </cfRule>
  </conditionalFormatting>
  <conditionalFormatting sqref="AI40">
    <cfRule type="cellIs" dxfId="1910" priority="1910" operator="equal">
      <formula>"L/8"</formula>
    </cfRule>
    <cfRule type="cellIs" dxfId="1909" priority="1911" operator="equal">
      <formula>"D"</formula>
    </cfRule>
    <cfRule type="cellIs" dxfId="1908" priority="1912" operator="equal">
      <formula>"S"</formula>
    </cfRule>
    <cfRule type="cellIs" dxfId="1907" priority="1913" operator="equal">
      <formula>"Liber"</formula>
    </cfRule>
  </conditionalFormatting>
  <conditionalFormatting sqref="AI40">
    <cfRule type="cellIs" dxfId="1906" priority="1909" operator="equal">
      <formula>"L/5"</formula>
    </cfRule>
  </conditionalFormatting>
  <conditionalFormatting sqref="AI40">
    <cfRule type="cellIs" dxfId="1905" priority="1905" operator="equal">
      <formula>"L/8"</formula>
    </cfRule>
    <cfRule type="cellIs" dxfId="1904" priority="1906" operator="equal">
      <formula>"D"</formula>
    </cfRule>
    <cfRule type="cellIs" dxfId="1903" priority="1907" operator="equal">
      <formula>"S"</formula>
    </cfRule>
    <cfRule type="cellIs" dxfId="1902" priority="1908" operator="equal">
      <formula>"Liber"</formula>
    </cfRule>
  </conditionalFormatting>
  <conditionalFormatting sqref="AI40">
    <cfRule type="cellIs" dxfId="1901" priority="1901" operator="equal">
      <formula>"L/8"</formula>
    </cfRule>
    <cfRule type="cellIs" dxfId="1900" priority="1902" operator="equal">
      <formula>"D"</formula>
    </cfRule>
    <cfRule type="cellIs" dxfId="1899" priority="1903" operator="equal">
      <formula>"S"</formula>
    </cfRule>
    <cfRule type="cellIs" dxfId="1898" priority="1904" operator="equal">
      <formula>"Liber"</formula>
    </cfRule>
  </conditionalFormatting>
  <conditionalFormatting sqref="AI40">
    <cfRule type="cellIs" dxfId="1897" priority="1897" operator="equal">
      <formula>"L/8"</formula>
    </cfRule>
    <cfRule type="cellIs" dxfId="1896" priority="1898" operator="equal">
      <formula>"D"</formula>
    </cfRule>
    <cfRule type="cellIs" dxfId="1895" priority="1899" operator="equal">
      <formula>"S"</formula>
    </cfRule>
    <cfRule type="cellIs" dxfId="1894" priority="1900" operator="equal">
      <formula>"Liber"</formula>
    </cfRule>
  </conditionalFormatting>
  <conditionalFormatting sqref="AI16:AI17">
    <cfRule type="cellIs" dxfId="1893" priority="1893" operator="equal">
      <formula>"L/8"</formula>
    </cfRule>
    <cfRule type="cellIs" dxfId="1892" priority="1894" operator="equal">
      <formula>"D"</formula>
    </cfRule>
    <cfRule type="cellIs" dxfId="1891" priority="1895" operator="equal">
      <formula>"S"</formula>
    </cfRule>
    <cfRule type="cellIs" dxfId="1890" priority="1896" operator="equal">
      <formula>"Liber"</formula>
    </cfRule>
  </conditionalFormatting>
  <conditionalFormatting sqref="AI16:AI17">
    <cfRule type="cellIs" dxfId="1889" priority="1892" operator="equal">
      <formula>"L/12"</formula>
    </cfRule>
  </conditionalFormatting>
  <conditionalFormatting sqref="E17 Y18">
    <cfRule type="cellIs" dxfId="1888" priority="1888" operator="equal">
      <formula>"L/8"</formula>
    </cfRule>
    <cfRule type="cellIs" dxfId="1887" priority="1889" operator="equal">
      <formula>"D"</formula>
    </cfRule>
    <cfRule type="cellIs" dxfId="1886" priority="1890" operator="equal">
      <formula>"S"</formula>
    </cfRule>
    <cfRule type="cellIs" dxfId="1885" priority="1891" operator="equal">
      <formula>"Liber"</formula>
    </cfRule>
  </conditionalFormatting>
  <conditionalFormatting sqref="E17 Y18">
    <cfRule type="cellIs" dxfId="1884" priority="1887" operator="equal">
      <formula>"L/5"</formula>
    </cfRule>
  </conditionalFormatting>
  <conditionalFormatting sqref="AI24:AI29">
    <cfRule type="cellIs" dxfId="1883" priority="1883" operator="equal">
      <formula>"L/8"</formula>
    </cfRule>
    <cfRule type="cellIs" dxfId="1882" priority="1884" operator="equal">
      <formula>"D"</formula>
    </cfRule>
    <cfRule type="cellIs" dxfId="1881" priority="1885" operator="equal">
      <formula>"S"</formula>
    </cfRule>
    <cfRule type="cellIs" dxfId="1880" priority="1886" operator="equal">
      <formula>"Liber"</formula>
    </cfRule>
  </conditionalFormatting>
  <conditionalFormatting sqref="AI24:AI29">
    <cfRule type="cellIs" dxfId="1879" priority="1882" operator="equal">
      <formula>"L/12"</formula>
    </cfRule>
  </conditionalFormatting>
  <conditionalFormatting sqref="AE34">
    <cfRule type="cellIs" dxfId="1878" priority="1878" operator="equal">
      <formula>"L/8"</formula>
    </cfRule>
    <cfRule type="cellIs" dxfId="1877" priority="1879" operator="equal">
      <formula>"D"</formula>
    </cfRule>
    <cfRule type="cellIs" dxfId="1876" priority="1880" operator="equal">
      <formula>"S"</formula>
    </cfRule>
    <cfRule type="cellIs" dxfId="1875" priority="1881" operator="equal">
      <formula>"Liber"</formula>
    </cfRule>
  </conditionalFormatting>
  <conditionalFormatting sqref="E34:AA34">
    <cfRule type="cellIs" dxfId="1874" priority="1874" operator="equal">
      <formula>"L/8"</formula>
    </cfRule>
    <cfRule type="cellIs" dxfId="1873" priority="1875" operator="equal">
      <formula>"D"</formula>
    </cfRule>
    <cfRule type="cellIs" dxfId="1872" priority="1876" operator="equal">
      <formula>"S"</formula>
    </cfRule>
    <cfRule type="cellIs" dxfId="1871" priority="1877" operator="equal">
      <formula>"Liber"</formula>
    </cfRule>
  </conditionalFormatting>
  <conditionalFormatting sqref="Z34:AA34">
    <cfRule type="cellIs" dxfId="1870" priority="1870" operator="equal">
      <formula>"L/8"</formula>
    </cfRule>
    <cfRule type="cellIs" dxfId="1869" priority="1871" operator="equal">
      <formula>"D"</formula>
    </cfRule>
    <cfRule type="cellIs" dxfId="1868" priority="1872" operator="equal">
      <formula>"S"</formula>
    </cfRule>
    <cfRule type="cellIs" dxfId="1867" priority="1873" operator="equal">
      <formula>"Liber"</formula>
    </cfRule>
  </conditionalFormatting>
  <conditionalFormatting sqref="Y34">
    <cfRule type="cellIs" dxfId="1866" priority="1866" operator="equal">
      <formula>"L/8"</formula>
    </cfRule>
    <cfRule type="cellIs" dxfId="1865" priority="1867" operator="equal">
      <formula>"D"</formula>
    </cfRule>
    <cfRule type="cellIs" dxfId="1864" priority="1868" operator="equal">
      <formula>"S"</formula>
    </cfRule>
    <cfRule type="cellIs" dxfId="1863" priority="1869" operator="equal">
      <formula>"Liber"</formula>
    </cfRule>
  </conditionalFormatting>
  <conditionalFormatting sqref="AB34">
    <cfRule type="cellIs" dxfId="1862" priority="1862" operator="equal">
      <formula>"L/8"</formula>
    </cfRule>
    <cfRule type="cellIs" dxfId="1861" priority="1863" operator="equal">
      <formula>"D"</formula>
    </cfRule>
    <cfRule type="cellIs" dxfId="1860" priority="1864" operator="equal">
      <formula>"S"</formula>
    </cfRule>
    <cfRule type="cellIs" dxfId="1859" priority="1865" operator="equal">
      <formula>"Liber"</formula>
    </cfRule>
  </conditionalFormatting>
  <conditionalFormatting sqref="AD34">
    <cfRule type="cellIs" dxfId="1858" priority="1858" operator="equal">
      <formula>"L/8"</formula>
    </cfRule>
    <cfRule type="cellIs" dxfId="1857" priority="1859" operator="equal">
      <formula>"D"</formula>
    </cfRule>
    <cfRule type="cellIs" dxfId="1856" priority="1860" operator="equal">
      <formula>"S"</formula>
    </cfRule>
    <cfRule type="cellIs" dxfId="1855" priority="1861" operator="equal">
      <formula>"Liber"</formula>
    </cfRule>
  </conditionalFormatting>
  <conditionalFormatting sqref="AC34">
    <cfRule type="cellIs" dxfId="1854" priority="1854" operator="equal">
      <formula>"L/8"</formula>
    </cfRule>
    <cfRule type="cellIs" dxfId="1853" priority="1855" operator="equal">
      <formula>"D"</formula>
    </cfRule>
    <cfRule type="cellIs" dxfId="1852" priority="1856" operator="equal">
      <formula>"S"</formula>
    </cfRule>
    <cfRule type="cellIs" dxfId="1851" priority="1857" operator="equal">
      <formula>"Liber"</formula>
    </cfRule>
  </conditionalFormatting>
  <conditionalFormatting sqref="E34:AE34">
    <cfRule type="cellIs" dxfId="1850" priority="1853" operator="equal">
      <formula>"L/5"</formula>
    </cfRule>
  </conditionalFormatting>
  <conditionalFormatting sqref="AF34">
    <cfRule type="cellIs" dxfId="1849" priority="1849" operator="equal">
      <formula>"L/8"</formula>
    </cfRule>
    <cfRule type="cellIs" dxfId="1848" priority="1850" operator="equal">
      <formula>"D"</formula>
    </cfRule>
    <cfRule type="cellIs" dxfId="1847" priority="1851" operator="equal">
      <formula>"S"</formula>
    </cfRule>
    <cfRule type="cellIs" dxfId="1846" priority="1852" operator="equal">
      <formula>"Liber"</formula>
    </cfRule>
  </conditionalFormatting>
  <conditionalFormatting sqref="AH34">
    <cfRule type="cellIs" dxfId="1845" priority="1845" operator="equal">
      <formula>"L/8"</formula>
    </cfRule>
    <cfRule type="cellIs" dxfId="1844" priority="1846" operator="equal">
      <formula>"D"</formula>
    </cfRule>
    <cfRule type="cellIs" dxfId="1843" priority="1847" operator="equal">
      <formula>"S"</formula>
    </cfRule>
    <cfRule type="cellIs" dxfId="1842" priority="1848" operator="equal">
      <formula>"Liber"</formula>
    </cfRule>
  </conditionalFormatting>
  <conditionalFormatting sqref="AG34">
    <cfRule type="cellIs" dxfId="1841" priority="1841" operator="equal">
      <formula>"L/8"</formula>
    </cfRule>
    <cfRule type="cellIs" dxfId="1840" priority="1842" operator="equal">
      <formula>"D"</formula>
    </cfRule>
    <cfRule type="cellIs" dxfId="1839" priority="1843" operator="equal">
      <formula>"S"</formula>
    </cfRule>
    <cfRule type="cellIs" dxfId="1838" priority="1844" operator="equal">
      <formula>"Liber"</formula>
    </cfRule>
  </conditionalFormatting>
  <conditionalFormatting sqref="AF34:AH34">
    <cfRule type="cellIs" dxfId="1837" priority="1840" operator="equal">
      <formula>"L/5"</formula>
    </cfRule>
  </conditionalFormatting>
  <conditionalFormatting sqref="AI32:AI34">
    <cfRule type="cellIs" dxfId="1836" priority="1836" operator="equal">
      <formula>"L/8"</formula>
    </cfRule>
    <cfRule type="cellIs" dxfId="1835" priority="1837" operator="equal">
      <formula>"D"</formula>
    </cfRule>
    <cfRule type="cellIs" dxfId="1834" priority="1838" operator="equal">
      <formula>"S"</formula>
    </cfRule>
    <cfRule type="cellIs" dxfId="1833" priority="1839" operator="equal">
      <formula>"Liber"</formula>
    </cfRule>
  </conditionalFormatting>
  <conditionalFormatting sqref="AI32:AI34">
    <cfRule type="cellIs" dxfId="1832" priority="1835" operator="equal">
      <formula>"L/5"</formula>
    </cfRule>
  </conditionalFormatting>
  <conditionalFormatting sqref="AI18">
    <cfRule type="cellIs" dxfId="1831" priority="1831" operator="equal">
      <formula>"L/8"</formula>
    </cfRule>
    <cfRule type="cellIs" dxfId="1830" priority="1832" operator="equal">
      <formula>"D"</formula>
    </cfRule>
    <cfRule type="cellIs" dxfId="1829" priority="1833" operator="equal">
      <formula>"S"</formula>
    </cfRule>
    <cfRule type="cellIs" dxfId="1828" priority="1834" operator="equal">
      <formula>"Liber"</formula>
    </cfRule>
  </conditionalFormatting>
  <conditionalFormatting sqref="AI18">
    <cfRule type="cellIs" dxfId="1827" priority="1830" operator="equal">
      <formula>"L/12"</formula>
    </cfRule>
  </conditionalFormatting>
  <conditionalFormatting sqref="Z41">
    <cfRule type="cellIs" dxfId="1826" priority="1826" operator="equal">
      <formula>"L/8"</formula>
    </cfRule>
    <cfRule type="cellIs" dxfId="1825" priority="1827" operator="equal">
      <formula>"D"</formula>
    </cfRule>
    <cfRule type="cellIs" dxfId="1824" priority="1828" operator="equal">
      <formula>"S"</formula>
    </cfRule>
    <cfRule type="cellIs" dxfId="1823" priority="1829" operator="equal">
      <formula>"Liber"</formula>
    </cfRule>
  </conditionalFormatting>
  <conditionalFormatting sqref="Z41">
    <cfRule type="cellIs" dxfId="1822" priority="1822" operator="equal">
      <formula>"L/8"</formula>
    </cfRule>
    <cfRule type="cellIs" dxfId="1821" priority="1823" operator="equal">
      <formula>"D"</formula>
    </cfRule>
    <cfRule type="cellIs" dxfId="1820" priority="1824" operator="equal">
      <formula>"S"</formula>
    </cfRule>
    <cfRule type="cellIs" dxfId="1819" priority="1825" operator="equal">
      <formula>"Liber"</formula>
    </cfRule>
  </conditionalFormatting>
  <conditionalFormatting sqref="Z41">
    <cfRule type="cellIs" dxfId="1818" priority="1818" operator="equal">
      <formula>"L/8"</formula>
    </cfRule>
    <cfRule type="cellIs" dxfId="1817" priority="1819" operator="equal">
      <formula>"D"</formula>
    </cfRule>
    <cfRule type="cellIs" dxfId="1816" priority="1820" operator="equal">
      <formula>"S"</formula>
    </cfRule>
    <cfRule type="cellIs" dxfId="1815" priority="1821" operator="equal">
      <formula>"Liber"</formula>
    </cfRule>
  </conditionalFormatting>
  <conditionalFormatting sqref="Z41">
    <cfRule type="cellIs" dxfId="1814" priority="1817" operator="equal">
      <formula>"L/12"</formula>
    </cfRule>
  </conditionalFormatting>
  <conditionalFormatting sqref="Z41">
    <cfRule type="cellIs" dxfId="1813" priority="1813" operator="equal">
      <formula>"L/8"</formula>
    </cfRule>
    <cfRule type="cellIs" dxfId="1812" priority="1814" operator="equal">
      <formula>"D"</formula>
    </cfRule>
    <cfRule type="cellIs" dxfId="1811" priority="1815" operator="equal">
      <formula>"S"</formula>
    </cfRule>
    <cfRule type="cellIs" dxfId="1810" priority="1816" operator="equal">
      <formula>"Liber"</formula>
    </cfRule>
  </conditionalFormatting>
  <conditionalFormatting sqref="Z41">
    <cfRule type="cellIs" dxfId="1809" priority="1809" operator="equal">
      <formula>"L/8"</formula>
    </cfRule>
    <cfRule type="cellIs" dxfId="1808" priority="1810" operator="equal">
      <formula>"D"</formula>
    </cfRule>
    <cfRule type="cellIs" dxfId="1807" priority="1811" operator="equal">
      <formula>"S"</formula>
    </cfRule>
    <cfRule type="cellIs" dxfId="1806" priority="1812" operator="equal">
      <formula>"Liber"</formula>
    </cfRule>
  </conditionalFormatting>
  <conditionalFormatting sqref="E45">
    <cfRule type="cellIs" dxfId="1805" priority="1805" operator="equal">
      <formula>"L/8"</formula>
    </cfRule>
    <cfRule type="cellIs" dxfId="1804" priority="1806" operator="equal">
      <formula>"D"</formula>
    </cfRule>
    <cfRule type="cellIs" dxfId="1803" priority="1807" operator="equal">
      <formula>"S"</formula>
    </cfRule>
    <cfRule type="cellIs" dxfId="1802" priority="1808" operator="equal">
      <formula>"Liber"</formula>
    </cfRule>
  </conditionalFormatting>
  <conditionalFormatting sqref="E45">
    <cfRule type="cellIs" dxfId="1801" priority="1801" operator="equal">
      <formula>"L/8"</formula>
    </cfRule>
    <cfRule type="cellIs" dxfId="1800" priority="1802" operator="equal">
      <formula>"D"</formula>
    </cfRule>
    <cfRule type="cellIs" dxfId="1799" priority="1803" operator="equal">
      <formula>"S"</formula>
    </cfRule>
    <cfRule type="cellIs" dxfId="1798" priority="1804" operator="equal">
      <formula>"Liber"</formula>
    </cfRule>
  </conditionalFormatting>
  <conditionalFormatting sqref="E45">
    <cfRule type="cellIs" dxfId="1797" priority="1797" operator="equal">
      <formula>"L/8"</formula>
    </cfRule>
    <cfRule type="cellIs" dxfId="1796" priority="1798" operator="equal">
      <formula>"D"</formula>
    </cfRule>
    <cfRule type="cellIs" dxfId="1795" priority="1799" operator="equal">
      <formula>"S"</formula>
    </cfRule>
    <cfRule type="cellIs" dxfId="1794" priority="1800" operator="equal">
      <formula>"Liber"</formula>
    </cfRule>
  </conditionalFormatting>
  <conditionalFormatting sqref="E45">
    <cfRule type="cellIs" dxfId="1793" priority="1796" operator="equal">
      <formula>"L/12"</formula>
    </cfRule>
  </conditionalFormatting>
  <conditionalFormatting sqref="O45">
    <cfRule type="cellIs" dxfId="1792" priority="1792" operator="equal">
      <formula>"L/8"</formula>
    </cfRule>
    <cfRule type="cellIs" dxfId="1791" priority="1793" operator="equal">
      <formula>"D"</formula>
    </cfRule>
    <cfRule type="cellIs" dxfId="1790" priority="1794" operator="equal">
      <formula>"S"</formula>
    </cfRule>
    <cfRule type="cellIs" dxfId="1789" priority="1795" operator="equal">
      <formula>"Liber"</formula>
    </cfRule>
  </conditionalFormatting>
  <conditionalFormatting sqref="O45">
    <cfRule type="cellIs" dxfId="1788" priority="1791" operator="equal">
      <formula>"L/5"</formula>
    </cfRule>
  </conditionalFormatting>
  <conditionalFormatting sqref="P45">
    <cfRule type="cellIs" dxfId="1787" priority="1787" operator="equal">
      <formula>"L/8"</formula>
    </cfRule>
    <cfRule type="cellIs" dxfId="1786" priority="1788" operator="equal">
      <formula>"D"</formula>
    </cfRule>
    <cfRule type="cellIs" dxfId="1785" priority="1789" operator="equal">
      <formula>"S"</formula>
    </cfRule>
    <cfRule type="cellIs" dxfId="1784" priority="1790" operator="equal">
      <formula>"Liber"</formula>
    </cfRule>
  </conditionalFormatting>
  <conditionalFormatting sqref="P45">
    <cfRule type="cellIs" dxfId="1783" priority="1783" operator="equal">
      <formula>"L/8"</formula>
    </cfRule>
    <cfRule type="cellIs" dxfId="1782" priority="1784" operator="equal">
      <formula>"D"</formula>
    </cfRule>
    <cfRule type="cellIs" dxfId="1781" priority="1785" operator="equal">
      <formula>"S"</formula>
    </cfRule>
    <cfRule type="cellIs" dxfId="1780" priority="1786" operator="equal">
      <formula>"Liber"</formula>
    </cfRule>
  </conditionalFormatting>
  <conditionalFormatting sqref="P45">
    <cfRule type="cellIs" dxfId="1779" priority="1779" operator="equal">
      <formula>"L/8"</formula>
    </cfRule>
    <cfRule type="cellIs" dxfId="1778" priority="1780" operator="equal">
      <formula>"D"</formula>
    </cfRule>
    <cfRule type="cellIs" dxfId="1777" priority="1781" operator="equal">
      <formula>"S"</formula>
    </cfRule>
    <cfRule type="cellIs" dxfId="1776" priority="1782" operator="equal">
      <formula>"Liber"</formula>
    </cfRule>
  </conditionalFormatting>
  <conditionalFormatting sqref="P45">
    <cfRule type="cellIs" dxfId="1775" priority="1778" operator="equal">
      <formula>"L/12"</formula>
    </cfRule>
  </conditionalFormatting>
  <conditionalFormatting sqref="V45">
    <cfRule type="cellIs" dxfId="1774" priority="1774" operator="equal">
      <formula>"L/8"</formula>
    </cfRule>
    <cfRule type="cellIs" dxfId="1773" priority="1775" operator="equal">
      <formula>"D"</formula>
    </cfRule>
    <cfRule type="cellIs" dxfId="1772" priority="1776" operator="equal">
      <formula>"S"</formula>
    </cfRule>
    <cfRule type="cellIs" dxfId="1771" priority="1777" operator="equal">
      <formula>"Liber"</formula>
    </cfRule>
  </conditionalFormatting>
  <conditionalFormatting sqref="V45">
    <cfRule type="cellIs" dxfId="1770" priority="1770" operator="equal">
      <formula>"L/8"</formula>
    </cfRule>
    <cfRule type="cellIs" dxfId="1769" priority="1771" operator="equal">
      <formula>"D"</formula>
    </cfRule>
    <cfRule type="cellIs" dxfId="1768" priority="1772" operator="equal">
      <formula>"S"</formula>
    </cfRule>
    <cfRule type="cellIs" dxfId="1767" priority="1773" operator="equal">
      <formula>"Liber"</formula>
    </cfRule>
  </conditionalFormatting>
  <conditionalFormatting sqref="V45">
    <cfRule type="cellIs" dxfId="1766" priority="1769" operator="equal">
      <formula>"L/12"</formula>
    </cfRule>
  </conditionalFormatting>
  <conditionalFormatting sqref="AA45">
    <cfRule type="cellIs" dxfId="1765" priority="1765" operator="equal">
      <formula>"L/8"</formula>
    </cfRule>
    <cfRule type="cellIs" dxfId="1764" priority="1766" operator="equal">
      <formula>"D"</formula>
    </cfRule>
    <cfRule type="cellIs" dxfId="1763" priority="1767" operator="equal">
      <formula>"S"</formula>
    </cfRule>
    <cfRule type="cellIs" dxfId="1762" priority="1768" operator="equal">
      <formula>"Liber"</formula>
    </cfRule>
  </conditionalFormatting>
  <conditionalFormatting sqref="AA45">
    <cfRule type="cellIs" dxfId="1761" priority="1761" operator="equal">
      <formula>"L/8"</formula>
    </cfRule>
    <cfRule type="cellIs" dxfId="1760" priority="1762" operator="equal">
      <formula>"D"</formula>
    </cfRule>
    <cfRule type="cellIs" dxfId="1759" priority="1763" operator="equal">
      <formula>"S"</formula>
    </cfRule>
    <cfRule type="cellIs" dxfId="1758" priority="1764" operator="equal">
      <formula>"Liber"</formula>
    </cfRule>
  </conditionalFormatting>
  <conditionalFormatting sqref="AA45">
    <cfRule type="cellIs" dxfId="1757" priority="1760" operator="equal">
      <formula>"L/5"</formula>
    </cfRule>
  </conditionalFormatting>
  <conditionalFormatting sqref="P40 E40 S40:U40">
    <cfRule type="cellIs" dxfId="1756" priority="1756" operator="equal">
      <formula>"L/8"</formula>
    </cfRule>
    <cfRule type="cellIs" dxfId="1755" priority="1757" operator="equal">
      <formula>"D"</formula>
    </cfRule>
    <cfRule type="cellIs" dxfId="1754" priority="1758" operator="equal">
      <formula>"S"</formula>
    </cfRule>
    <cfRule type="cellIs" dxfId="1753" priority="1759" operator="equal">
      <formula>"Liber"</formula>
    </cfRule>
  </conditionalFormatting>
  <conditionalFormatting sqref="P40 E40 S40:U40">
    <cfRule type="cellIs" dxfId="1752" priority="1755" operator="equal">
      <formula>"L/5"</formula>
    </cfRule>
  </conditionalFormatting>
  <conditionalFormatting sqref="AD40">
    <cfRule type="cellIs" dxfId="1751" priority="1751" operator="equal">
      <formula>"L/8"</formula>
    </cfRule>
    <cfRule type="cellIs" dxfId="1750" priority="1752" operator="equal">
      <formula>"D"</formula>
    </cfRule>
    <cfRule type="cellIs" dxfId="1749" priority="1753" operator="equal">
      <formula>"S"</formula>
    </cfRule>
    <cfRule type="cellIs" dxfId="1748" priority="1754" operator="equal">
      <formula>"Liber"</formula>
    </cfRule>
  </conditionalFormatting>
  <conditionalFormatting sqref="AD40">
    <cfRule type="cellIs" dxfId="1747" priority="1750" operator="equal">
      <formula>"L/12"</formula>
    </cfRule>
  </conditionalFormatting>
  <conditionalFormatting sqref="AD40">
    <cfRule type="cellIs" dxfId="1746" priority="1746" operator="equal">
      <formula>"L/8"</formula>
    </cfRule>
    <cfRule type="cellIs" dxfId="1745" priority="1747" operator="equal">
      <formula>"D"</formula>
    </cfRule>
    <cfRule type="cellIs" dxfId="1744" priority="1748" operator="equal">
      <formula>"S"</formula>
    </cfRule>
    <cfRule type="cellIs" dxfId="1743" priority="1749" operator="equal">
      <formula>"Liber"</formula>
    </cfRule>
  </conditionalFormatting>
  <conditionalFormatting sqref="AD40">
    <cfRule type="cellIs" dxfId="1742" priority="1742" operator="equal">
      <formula>"L/8"</formula>
    </cfRule>
    <cfRule type="cellIs" dxfId="1741" priority="1743" operator="equal">
      <formula>"D"</formula>
    </cfRule>
    <cfRule type="cellIs" dxfId="1740" priority="1744" operator="equal">
      <formula>"S"</formula>
    </cfRule>
    <cfRule type="cellIs" dxfId="1739" priority="1745" operator="equal">
      <formula>"Liber"</formula>
    </cfRule>
  </conditionalFormatting>
  <conditionalFormatting sqref="AF40">
    <cfRule type="cellIs" dxfId="1738" priority="1738" operator="equal">
      <formula>"L/8"</formula>
    </cfRule>
    <cfRule type="cellIs" dxfId="1737" priority="1739" operator="equal">
      <formula>"D"</formula>
    </cfRule>
    <cfRule type="cellIs" dxfId="1736" priority="1740" operator="equal">
      <formula>"S"</formula>
    </cfRule>
    <cfRule type="cellIs" dxfId="1735" priority="1741" operator="equal">
      <formula>"Liber"</formula>
    </cfRule>
  </conditionalFormatting>
  <conditionalFormatting sqref="AF40">
    <cfRule type="cellIs" dxfId="1734" priority="1737" operator="equal">
      <formula>"L/5"</formula>
    </cfRule>
  </conditionalFormatting>
  <conditionalFormatting sqref="AG40">
    <cfRule type="cellIs" dxfId="1733" priority="1733" operator="equal">
      <formula>"L/8"</formula>
    </cfRule>
    <cfRule type="cellIs" dxfId="1732" priority="1734" operator="equal">
      <formula>"D"</formula>
    </cfRule>
    <cfRule type="cellIs" dxfId="1731" priority="1735" operator="equal">
      <formula>"S"</formula>
    </cfRule>
    <cfRule type="cellIs" dxfId="1730" priority="1736" operator="equal">
      <formula>"Liber"</formula>
    </cfRule>
  </conditionalFormatting>
  <conditionalFormatting sqref="AG40">
    <cfRule type="cellIs" dxfId="1729" priority="1732" operator="equal">
      <formula>"L/5"</formula>
    </cfRule>
  </conditionalFormatting>
  <conditionalFormatting sqref="AF40">
    <cfRule type="cellIs" dxfId="1728" priority="1728" operator="equal">
      <formula>"L/8"</formula>
    </cfRule>
    <cfRule type="cellIs" dxfId="1727" priority="1729" operator="equal">
      <formula>"D"</formula>
    </cfRule>
    <cfRule type="cellIs" dxfId="1726" priority="1730" operator="equal">
      <formula>"S"</formula>
    </cfRule>
    <cfRule type="cellIs" dxfId="1725" priority="1731" operator="equal">
      <formula>"Liber"</formula>
    </cfRule>
  </conditionalFormatting>
  <conditionalFormatting sqref="AF40">
    <cfRule type="cellIs" dxfId="1724" priority="1727" operator="equal">
      <formula>"L/5"</formula>
    </cfRule>
  </conditionalFormatting>
  <conditionalFormatting sqref="E41">
    <cfRule type="cellIs" dxfId="1723" priority="1723" operator="equal">
      <formula>"L/8"</formula>
    </cfRule>
    <cfRule type="cellIs" dxfId="1722" priority="1724" operator="equal">
      <formula>"D"</formula>
    </cfRule>
    <cfRule type="cellIs" dxfId="1721" priority="1725" operator="equal">
      <formula>"S"</formula>
    </cfRule>
    <cfRule type="cellIs" dxfId="1720" priority="1726" operator="equal">
      <formula>"Liber"</formula>
    </cfRule>
  </conditionalFormatting>
  <conditionalFormatting sqref="E41">
    <cfRule type="cellIs" dxfId="1719" priority="1722" operator="equal">
      <formula>"L/5"</formula>
    </cfRule>
  </conditionalFormatting>
  <conditionalFormatting sqref="AD41">
    <cfRule type="cellIs" dxfId="1718" priority="1718" operator="equal">
      <formula>"L/8"</formula>
    </cfRule>
    <cfRule type="cellIs" dxfId="1717" priority="1719" operator="equal">
      <formula>"D"</formula>
    </cfRule>
    <cfRule type="cellIs" dxfId="1716" priority="1720" operator="equal">
      <formula>"S"</formula>
    </cfRule>
    <cfRule type="cellIs" dxfId="1715" priority="1721" operator="equal">
      <formula>"Liber"</formula>
    </cfRule>
  </conditionalFormatting>
  <conditionalFormatting sqref="AD41">
    <cfRule type="cellIs" dxfId="1714" priority="1717" operator="equal">
      <formula>"L/12"</formula>
    </cfRule>
  </conditionalFormatting>
  <conditionalFormatting sqref="AD41">
    <cfRule type="cellIs" dxfId="1713" priority="1713" operator="equal">
      <formula>"L/8"</formula>
    </cfRule>
    <cfRule type="cellIs" dxfId="1712" priority="1714" operator="equal">
      <formula>"D"</formula>
    </cfRule>
    <cfRule type="cellIs" dxfId="1711" priority="1715" operator="equal">
      <formula>"S"</formula>
    </cfRule>
    <cfRule type="cellIs" dxfId="1710" priority="1716" operator="equal">
      <formula>"Liber"</formula>
    </cfRule>
  </conditionalFormatting>
  <conditionalFormatting sqref="AD41">
    <cfRule type="cellIs" dxfId="1709" priority="1709" operator="equal">
      <formula>"L/8"</formula>
    </cfRule>
    <cfRule type="cellIs" dxfId="1708" priority="1710" operator="equal">
      <formula>"D"</formula>
    </cfRule>
    <cfRule type="cellIs" dxfId="1707" priority="1711" operator="equal">
      <formula>"S"</formula>
    </cfRule>
    <cfRule type="cellIs" dxfId="1706" priority="1712" operator="equal">
      <formula>"Liber"</formula>
    </cfRule>
  </conditionalFormatting>
  <conditionalFormatting sqref="AG44">
    <cfRule type="cellIs" dxfId="1705" priority="1705" operator="equal">
      <formula>"L/8"</formula>
    </cfRule>
    <cfRule type="cellIs" dxfId="1704" priority="1706" operator="equal">
      <formula>"D"</formula>
    </cfRule>
    <cfRule type="cellIs" dxfId="1703" priority="1707" operator="equal">
      <formula>"S"</formula>
    </cfRule>
    <cfRule type="cellIs" dxfId="1702" priority="1708" operator="equal">
      <formula>"Liber"</formula>
    </cfRule>
  </conditionalFormatting>
  <conditionalFormatting sqref="AG44">
    <cfRule type="cellIs" dxfId="1701" priority="1704" operator="equal">
      <formula>"L/5"</formula>
    </cfRule>
  </conditionalFormatting>
  <conditionalFormatting sqref="AB45">
    <cfRule type="cellIs" dxfId="1700" priority="1700" operator="equal">
      <formula>"L/8"</formula>
    </cfRule>
    <cfRule type="cellIs" dxfId="1699" priority="1701" operator="equal">
      <formula>"D"</formula>
    </cfRule>
    <cfRule type="cellIs" dxfId="1698" priority="1702" operator="equal">
      <formula>"S"</formula>
    </cfRule>
    <cfRule type="cellIs" dxfId="1697" priority="1703" operator="equal">
      <formula>"Liber"</formula>
    </cfRule>
  </conditionalFormatting>
  <conditionalFormatting sqref="AB45">
    <cfRule type="cellIs" dxfId="1696" priority="1699" operator="equal">
      <formula>"L/5"</formula>
    </cfRule>
  </conditionalFormatting>
  <conditionalFormatting sqref="AE45">
    <cfRule type="cellIs" dxfId="1695" priority="1695" operator="equal">
      <formula>"L/8"</formula>
    </cfRule>
    <cfRule type="cellIs" dxfId="1694" priority="1696" operator="equal">
      <formula>"D"</formula>
    </cfRule>
    <cfRule type="cellIs" dxfId="1693" priority="1697" operator="equal">
      <formula>"S"</formula>
    </cfRule>
    <cfRule type="cellIs" dxfId="1692" priority="1698" operator="equal">
      <formula>"Liber"</formula>
    </cfRule>
  </conditionalFormatting>
  <conditionalFormatting sqref="AD45">
    <cfRule type="cellIs" dxfId="1691" priority="1691" operator="equal">
      <formula>"L/8"</formula>
    </cfRule>
    <cfRule type="cellIs" dxfId="1690" priority="1692" operator="equal">
      <formula>"D"</formula>
    </cfRule>
    <cfRule type="cellIs" dxfId="1689" priority="1693" operator="equal">
      <formula>"S"</formula>
    </cfRule>
    <cfRule type="cellIs" dxfId="1688" priority="1694" operator="equal">
      <formula>"Liber"</formula>
    </cfRule>
  </conditionalFormatting>
  <conditionalFormatting sqref="AD45:AE45">
    <cfRule type="cellIs" dxfId="1687" priority="1690" operator="equal">
      <formula>"L/5"</formula>
    </cfRule>
  </conditionalFormatting>
  <conditionalFormatting sqref="AF18">
    <cfRule type="cellIs" dxfId="1686" priority="1686" operator="equal">
      <formula>"L/8"</formula>
    </cfRule>
    <cfRule type="cellIs" dxfId="1685" priority="1687" operator="equal">
      <formula>"D"</formula>
    </cfRule>
    <cfRule type="cellIs" dxfId="1684" priority="1688" operator="equal">
      <formula>"S"</formula>
    </cfRule>
    <cfRule type="cellIs" dxfId="1683" priority="1689" operator="equal">
      <formula>"Liber"</formula>
    </cfRule>
  </conditionalFormatting>
  <conditionalFormatting sqref="X18 S18:U18 Z18:AB18">
    <cfRule type="cellIs" dxfId="1682" priority="1682" operator="equal">
      <formula>"L/8"</formula>
    </cfRule>
    <cfRule type="cellIs" dxfId="1681" priority="1683" operator="equal">
      <formula>"D"</formula>
    </cfRule>
    <cfRule type="cellIs" dxfId="1680" priority="1684" operator="equal">
      <formula>"S"</formula>
    </cfRule>
    <cfRule type="cellIs" dxfId="1679" priority="1685" operator="equal">
      <formula>"Liber"</formula>
    </cfRule>
  </conditionalFormatting>
  <conditionalFormatting sqref="AA18:AB18">
    <cfRule type="cellIs" dxfId="1678" priority="1678" operator="equal">
      <formula>"L/8"</formula>
    </cfRule>
    <cfRule type="cellIs" dxfId="1677" priority="1679" operator="equal">
      <formula>"D"</formula>
    </cfRule>
    <cfRule type="cellIs" dxfId="1676" priority="1680" operator="equal">
      <formula>"S"</formula>
    </cfRule>
    <cfRule type="cellIs" dxfId="1675" priority="1681" operator="equal">
      <formula>"Liber"</formula>
    </cfRule>
  </conditionalFormatting>
  <conditionalFormatting sqref="Z18">
    <cfRule type="cellIs" dxfId="1674" priority="1674" operator="equal">
      <formula>"L/8"</formula>
    </cfRule>
    <cfRule type="cellIs" dxfId="1673" priority="1675" operator="equal">
      <formula>"D"</formula>
    </cfRule>
    <cfRule type="cellIs" dxfId="1672" priority="1676" operator="equal">
      <formula>"S"</formula>
    </cfRule>
    <cfRule type="cellIs" dxfId="1671" priority="1677" operator="equal">
      <formula>"Liber"</formula>
    </cfRule>
  </conditionalFormatting>
  <conditionalFormatting sqref="AC18">
    <cfRule type="cellIs" dxfId="1670" priority="1670" operator="equal">
      <formula>"L/8"</formula>
    </cfRule>
    <cfRule type="cellIs" dxfId="1669" priority="1671" operator="equal">
      <formula>"D"</formula>
    </cfRule>
    <cfRule type="cellIs" dxfId="1668" priority="1672" operator="equal">
      <formula>"S"</formula>
    </cfRule>
    <cfRule type="cellIs" dxfId="1667" priority="1673" operator="equal">
      <formula>"Liber"</formula>
    </cfRule>
  </conditionalFormatting>
  <conditionalFormatting sqref="AE18">
    <cfRule type="cellIs" dxfId="1666" priority="1666" operator="equal">
      <formula>"L/8"</formula>
    </cfRule>
    <cfRule type="cellIs" dxfId="1665" priority="1667" operator="equal">
      <formula>"D"</formula>
    </cfRule>
    <cfRule type="cellIs" dxfId="1664" priority="1668" operator="equal">
      <formula>"S"</formula>
    </cfRule>
    <cfRule type="cellIs" dxfId="1663" priority="1669" operator="equal">
      <formula>"Liber"</formula>
    </cfRule>
  </conditionalFormatting>
  <conditionalFormatting sqref="AD18">
    <cfRule type="cellIs" dxfId="1662" priority="1662" operator="equal">
      <formula>"L/8"</formula>
    </cfRule>
    <cfRule type="cellIs" dxfId="1661" priority="1663" operator="equal">
      <formula>"D"</formula>
    </cfRule>
    <cfRule type="cellIs" dxfId="1660" priority="1664" operator="equal">
      <formula>"S"</formula>
    </cfRule>
    <cfRule type="cellIs" dxfId="1659" priority="1665" operator="equal">
      <formula>"Liber"</formula>
    </cfRule>
  </conditionalFormatting>
  <conditionalFormatting sqref="X18 S18:U18 Z18:AF18">
    <cfRule type="cellIs" dxfId="1658" priority="1661" operator="equal">
      <formula>"L/5"</formula>
    </cfRule>
  </conditionalFormatting>
  <conditionalFormatting sqref="AG18">
    <cfRule type="cellIs" dxfId="1657" priority="1657" operator="equal">
      <formula>"L/8"</formula>
    </cfRule>
    <cfRule type="cellIs" dxfId="1656" priority="1658" operator="equal">
      <formula>"D"</formula>
    </cfRule>
    <cfRule type="cellIs" dxfId="1655" priority="1659" operator="equal">
      <formula>"S"</formula>
    </cfRule>
    <cfRule type="cellIs" dxfId="1654" priority="1660" operator="equal">
      <formula>"Liber"</formula>
    </cfRule>
  </conditionalFormatting>
  <conditionalFormatting sqref="AH18">
    <cfRule type="cellIs" dxfId="1653" priority="1653" operator="equal">
      <formula>"L/8"</formula>
    </cfRule>
    <cfRule type="cellIs" dxfId="1652" priority="1654" operator="equal">
      <formula>"D"</formula>
    </cfRule>
    <cfRule type="cellIs" dxfId="1651" priority="1655" operator="equal">
      <formula>"S"</formula>
    </cfRule>
    <cfRule type="cellIs" dxfId="1650" priority="1656" operator="equal">
      <formula>"Liber"</formula>
    </cfRule>
  </conditionalFormatting>
  <conditionalFormatting sqref="AG18:AH18">
    <cfRule type="cellIs" dxfId="1649" priority="1652" operator="equal">
      <formula>"L/5"</formula>
    </cfRule>
  </conditionalFormatting>
  <conditionalFormatting sqref="V18:W18">
    <cfRule type="cellIs" dxfId="1648" priority="1648" operator="equal">
      <formula>"L/8"</formula>
    </cfRule>
    <cfRule type="cellIs" dxfId="1647" priority="1649" operator="equal">
      <formula>"D"</formula>
    </cfRule>
    <cfRule type="cellIs" dxfId="1646" priority="1650" operator="equal">
      <formula>"S"</formula>
    </cfRule>
    <cfRule type="cellIs" dxfId="1645" priority="1651" operator="equal">
      <formula>"Liber"</formula>
    </cfRule>
  </conditionalFormatting>
  <conditionalFormatting sqref="V18:W18">
    <cfRule type="cellIs" dxfId="1644" priority="1647" operator="equal">
      <formula>"L/5"</formula>
    </cfRule>
  </conditionalFormatting>
  <conditionalFormatting sqref="I18:R18 E18:G18">
    <cfRule type="cellIs" dxfId="1643" priority="1643" operator="equal">
      <formula>"L/8"</formula>
    </cfRule>
    <cfRule type="cellIs" dxfId="1642" priority="1644" operator="equal">
      <formula>"D"</formula>
    </cfRule>
    <cfRule type="cellIs" dxfId="1641" priority="1645" operator="equal">
      <formula>"S"</formula>
    </cfRule>
    <cfRule type="cellIs" dxfId="1640" priority="1646" operator="equal">
      <formula>"Liber"</formula>
    </cfRule>
  </conditionalFormatting>
  <conditionalFormatting sqref="I18:R18 E18:G18">
    <cfRule type="cellIs" dxfId="1639" priority="1642" operator="equal">
      <formula>"L/5"</formula>
    </cfRule>
  </conditionalFormatting>
  <conditionalFormatting sqref="H18">
    <cfRule type="cellIs" dxfId="1638" priority="1638" operator="equal">
      <formula>"L/8"</formula>
    </cfRule>
    <cfRule type="cellIs" dxfId="1637" priority="1639" operator="equal">
      <formula>"D"</formula>
    </cfRule>
    <cfRule type="cellIs" dxfId="1636" priority="1640" operator="equal">
      <formula>"S"</formula>
    </cfRule>
    <cfRule type="cellIs" dxfId="1635" priority="1641" operator="equal">
      <formula>"Liber"</formula>
    </cfRule>
  </conditionalFormatting>
  <conditionalFormatting sqref="H18">
    <cfRule type="cellIs" dxfId="1634" priority="1637" operator="equal">
      <formula>"L/5"</formula>
    </cfRule>
  </conditionalFormatting>
  <conditionalFormatting sqref="E32:J32 U33:AC33 U32 AC32 E33:F33">
    <cfRule type="cellIs" dxfId="1633" priority="1633" operator="equal">
      <formula>"L/8"</formula>
    </cfRule>
    <cfRule type="cellIs" dxfId="1632" priority="1634" operator="equal">
      <formula>"D"</formula>
    </cfRule>
    <cfRule type="cellIs" dxfId="1631" priority="1635" operator="equal">
      <formula>"S"</formula>
    </cfRule>
    <cfRule type="cellIs" dxfId="1630" priority="1636" operator="equal">
      <formula>"Liber"</formula>
    </cfRule>
  </conditionalFormatting>
  <conditionalFormatting sqref="AG32:AG33 AB33:AC33 AC32">
    <cfRule type="cellIs" dxfId="1629" priority="1629" operator="equal">
      <formula>"L/8"</formula>
    </cfRule>
    <cfRule type="cellIs" dxfId="1628" priority="1630" operator="equal">
      <formula>"D"</formula>
    </cfRule>
    <cfRule type="cellIs" dxfId="1627" priority="1631" operator="equal">
      <formula>"S"</formula>
    </cfRule>
    <cfRule type="cellIs" dxfId="1626" priority="1632" operator="equal">
      <formula>"Liber"</formula>
    </cfRule>
  </conditionalFormatting>
  <conditionalFormatting sqref="AA33">
    <cfRule type="cellIs" dxfId="1625" priority="1625" operator="equal">
      <formula>"L/8"</formula>
    </cfRule>
    <cfRule type="cellIs" dxfId="1624" priority="1626" operator="equal">
      <formula>"D"</formula>
    </cfRule>
    <cfRule type="cellIs" dxfId="1623" priority="1627" operator="equal">
      <formula>"S"</formula>
    </cfRule>
    <cfRule type="cellIs" dxfId="1622" priority="1628" operator="equal">
      <formula>"Liber"</formula>
    </cfRule>
  </conditionalFormatting>
  <conditionalFormatting sqref="AD32:AD33">
    <cfRule type="cellIs" dxfId="1621" priority="1621" operator="equal">
      <formula>"L/8"</formula>
    </cfRule>
    <cfRule type="cellIs" dxfId="1620" priority="1622" operator="equal">
      <formula>"D"</formula>
    </cfRule>
    <cfRule type="cellIs" dxfId="1619" priority="1623" operator="equal">
      <formula>"S"</formula>
    </cfRule>
    <cfRule type="cellIs" dxfId="1618" priority="1624" operator="equal">
      <formula>"Liber"</formula>
    </cfRule>
  </conditionalFormatting>
  <conditionalFormatting sqref="AF32:AF33">
    <cfRule type="cellIs" dxfId="1617" priority="1617" operator="equal">
      <formula>"L/8"</formula>
    </cfRule>
    <cfRule type="cellIs" dxfId="1616" priority="1618" operator="equal">
      <formula>"D"</formula>
    </cfRule>
    <cfRule type="cellIs" dxfId="1615" priority="1619" operator="equal">
      <formula>"S"</formula>
    </cfRule>
    <cfRule type="cellIs" dxfId="1614" priority="1620" operator="equal">
      <formula>"Liber"</formula>
    </cfRule>
  </conditionalFormatting>
  <conditionalFormatting sqref="AE32:AE33">
    <cfRule type="cellIs" dxfId="1613" priority="1613" operator="equal">
      <formula>"L/8"</formula>
    </cfRule>
    <cfRule type="cellIs" dxfId="1612" priority="1614" operator="equal">
      <formula>"D"</formula>
    </cfRule>
    <cfRule type="cellIs" dxfId="1611" priority="1615" operator="equal">
      <formula>"S"</formula>
    </cfRule>
    <cfRule type="cellIs" dxfId="1610" priority="1616" operator="equal">
      <formula>"Liber"</formula>
    </cfRule>
  </conditionalFormatting>
  <conditionalFormatting sqref="E32:J32 U33:AG33 U32 AC32:AG32 E33:F33">
    <cfRule type="cellIs" dxfId="1609" priority="1612" operator="equal">
      <formula>"L/12"</formula>
    </cfRule>
  </conditionalFormatting>
  <conditionalFormatting sqref="AG32:AG33">
    <cfRule type="cellIs" dxfId="1608" priority="1608" operator="equal">
      <formula>"L/8"</formula>
    </cfRule>
    <cfRule type="cellIs" dxfId="1607" priority="1609" operator="equal">
      <formula>"D"</formula>
    </cfRule>
    <cfRule type="cellIs" dxfId="1606" priority="1610" operator="equal">
      <formula>"S"</formula>
    </cfRule>
    <cfRule type="cellIs" dxfId="1605" priority="1611" operator="equal">
      <formula>"Liber"</formula>
    </cfRule>
  </conditionalFormatting>
  <conditionalFormatting sqref="AD32:AD33">
    <cfRule type="cellIs" dxfId="1604" priority="1604" operator="equal">
      <formula>"L/8"</formula>
    </cfRule>
    <cfRule type="cellIs" dxfId="1603" priority="1605" operator="equal">
      <formula>"D"</formula>
    </cfRule>
    <cfRule type="cellIs" dxfId="1602" priority="1606" operator="equal">
      <formula>"S"</formula>
    </cfRule>
    <cfRule type="cellIs" dxfId="1601" priority="1607" operator="equal">
      <formula>"Liber"</formula>
    </cfRule>
  </conditionalFormatting>
  <conditionalFormatting sqref="AD32:AD33">
    <cfRule type="cellIs" dxfId="1600" priority="1600" operator="equal">
      <formula>"L/8"</formula>
    </cfRule>
    <cfRule type="cellIs" dxfId="1599" priority="1601" operator="equal">
      <formula>"D"</formula>
    </cfRule>
    <cfRule type="cellIs" dxfId="1598" priority="1602" operator="equal">
      <formula>"S"</formula>
    </cfRule>
    <cfRule type="cellIs" dxfId="1597" priority="1603" operator="equal">
      <formula>"Liber"</formula>
    </cfRule>
  </conditionalFormatting>
  <conditionalFormatting sqref="AF32:AF33">
    <cfRule type="cellIs" dxfId="1596" priority="1596" operator="equal">
      <formula>"L/8"</formula>
    </cfRule>
    <cfRule type="cellIs" dxfId="1595" priority="1597" operator="equal">
      <formula>"D"</formula>
    </cfRule>
    <cfRule type="cellIs" dxfId="1594" priority="1598" operator="equal">
      <formula>"S"</formula>
    </cfRule>
    <cfRule type="cellIs" dxfId="1593" priority="1599" operator="equal">
      <formula>"Liber"</formula>
    </cfRule>
  </conditionalFormatting>
  <conditionalFormatting sqref="AF32:AF33">
    <cfRule type="cellIs" dxfId="1592" priority="1592" operator="equal">
      <formula>"L/8"</formula>
    </cfRule>
    <cfRule type="cellIs" dxfId="1591" priority="1593" operator="equal">
      <formula>"D"</formula>
    </cfRule>
    <cfRule type="cellIs" dxfId="1590" priority="1594" operator="equal">
      <formula>"S"</formula>
    </cfRule>
    <cfRule type="cellIs" dxfId="1589" priority="1595" operator="equal">
      <formula>"Liber"</formula>
    </cfRule>
  </conditionalFormatting>
  <conditionalFormatting sqref="Z33">
    <cfRule type="cellIs" dxfId="1588" priority="1588" operator="equal">
      <formula>"L/8"</formula>
    </cfRule>
    <cfRule type="cellIs" dxfId="1587" priority="1589" operator="equal">
      <formula>"D"</formula>
    </cfRule>
    <cfRule type="cellIs" dxfId="1586" priority="1590" operator="equal">
      <formula>"S"</formula>
    </cfRule>
    <cfRule type="cellIs" dxfId="1585" priority="1591" operator="equal">
      <formula>"Liber"</formula>
    </cfRule>
  </conditionalFormatting>
  <conditionalFormatting sqref="Z33">
    <cfRule type="cellIs" dxfId="1584" priority="1584" operator="equal">
      <formula>"L/8"</formula>
    </cfRule>
    <cfRule type="cellIs" dxfId="1583" priority="1585" operator="equal">
      <formula>"D"</formula>
    </cfRule>
    <cfRule type="cellIs" dxfId="1582" priority="1586" operator="equal">
      <formula>"S"</formula>
    </cfRule>
    <cfRule type="cellIs" dxfId="1581" priority="1587" operator="equal">
      <formula>"Liber"</formula>
    </cfRule>
  </conditionalFormatting>
  <conditionalFormatting sqref="Z33">
    <cfRule type="cellIs" dxfId="1580" priority="1580" operator="equal">
      <formula>"L/8"</formula>
    </cfRule>
    <cfRule type="cellIs" dxfId="1579" priority="1581" operator="equal">
      <formula>"D"</formula>
    </cfRule>
    <cfRule type="cellIs" dxfId="1578" priority="1582" operator="equal">
      <formula>"S"</formula>
    </cfRule>
    <cfRule type="cellIs" dxfId="1577" priority="1583" operator="equal">
      <formula>"Liber"</formula>
    </cfRule>
  </conditionalFormatting>
  <conditionalFormatting sqref="AH32:AH33">
    <cfRule type="cellIs" dxfId="1576" priority="1576" operator="equal">
      <formula>"L/8"</formula>
    </cfRule>
    <cfRule type="cellIs" dxfId="1575" priority="1577" operator="equal">
      <formula>"D"</formula>
    </cfRule>
    <cfRule type="cellIs" dxfId="1574" priority="1578" operator="equal">
      <formula>"S"</formula>
    </cfRule>
    <cfRule type="cellIs" dxfId="1573" priority="1579" operator="equal">
      <formula>"Liber"</formula>
    </cfRule>
  </conditionalFormatting>
  <conditionalFormatting sqref="AH32:AH33">
    <cfRule type="cellIs" dxfId="1572" priority="1575" operator="equal">
      <formula>"L/12"</formula>
    </cfRule>
  </conditionalFormatting>
  <conditionalFormatting sqref="AH32:AH33">
    <cfRule type="cellIs" dxfId="1571" priority="1571" operator="equal">
      <formula>"L/8"</formula>
    </cfRule>
    <cfRule type="cellIs" dxfId="1570" priority="1572" operator="equal">
      <formula>"D"</formula>
    </cfRule>
    <cfRule type="cellIs" dxfId="1569" priority="1573" operator="equal">
      <formula>"S"</formula>
    </cfRule>
    <cfRule type="cellIs" dxfId="1568" priority="1574" operator="equal">
      <formula>"Liber"</formula>
    </cfRule>
  </conditionalFormatting>
  <conditionalFormatting sqref="AH32:AH33">
    <cfRule type="cellIs" dxfId="1567" priority="1567" operator="equal">
      <formula>"L/8"</formula>
    </cfRule>
    <cfRule type="cellIs" dxfId="1566" priority="1568" operator="equal">
      <formula>"D"</formula>
    </cfRule>
    <cfRule type="cellIs" dxfId="1565" priority="1569" operator="equal">
      <formula>"S"</formula>
    </cfRule>
    <cfRule type="cellIs" dxfId="1564" priority="1570" operator="equal">
      <formula>"Liber"</formula>
    </cfRule>
  </conditionalFormatting>
  <conditionalFormatting sqref="K32:Q33">
    <cfRule type="cellIs" dxfId="1563" priority="1563" operator="equal">
      <formula>"L/8"</formula>
    </cfRule>
    <cfRule type="cellIs" dxfId="1562" priority="1564" operator="equal">
      <formula>"D"</formula>
    </cfRule>
    <cfRule type="cellIs" dxfId="1561" priority="1565" operator="equal">
      <formula>"S"</formula>
    </cfRule>
    <cfRule type="cellIs" dxfId="1560" priority="1566" operator="equal">
      <formula>"Liber"</formula>
    </cfRule>
  </conditionalFormatting>
  <conditionalFormatting sqref="P32:Q33">
    <cfRule type="cellIs" dxfId="1559" priority="1559" operator="equal">
      <formula>"L/8"</formula>
    </cfRule>
    <cfRule type="cellIs" dxfId="1558" priority="1560" operator="equal">
      <formula>"D"</formula>
    </cfRule>
    <cfRule type="cellIs" dxfId="1557" priority="1561" operator="equal">
      <formula>"S"</formula>
    </cfRule>
    <cfRule type="cellIs" dxfId="1556" priority="1562" operator="equal">
      <formula>"Liber"</formula>
    </cfRule>
  </conditionalFormatting>
  <conditionalFormatting sqref="O32:O33">
    <cfRule type="cellIs" dxfId="1555" priority="1555" operator="equal">
      <formula>"L/8"</formula>
    </cfRule>
    <cfRule type="cellIs" dxfId="1554" priority="1556" operator="equal">
      <formula>"D"</formula>
    </cfRule>
    <cfRule type="cellIs" dxfId="1553" priority="1557" operator="equal">
      <formula>"S"</formula>
    </cfRule>
    <cfRule type="cellIs" dxfId="1552" priority="1558" operator="equal">
      <formula>"Liber"</formula>
    </cfRule>
  </conditionalFormatting>
  <conditionalFormatting sqref="R32:R33">
    <cfRule type="cellIs" dxfId="1551" priority="1551" operator="equal">
      <formula>"L/8"</formula>
    </cfRule>
    <cfRule type="cellIs" dxfId="1550" priority="1552" operator="equal">
      <formula>"D"</formula>
    </cfRule>
    <cfRule type="cellIs" dxfId="1549" priority="1553" operator="equal">
      <formula>"S"</formula>
    </cfRule>
    <cfRule type="cellIs" dxfId="1548" priority="1554" operator="equal">
      <formula>"Liber"</formula>
    </cfRule>
  </conditionalFormatting>
  <conditionalFormatting sqref="T32:T33">
    <cfRule type="cellIs" dxfId="1547" priority="1547" operator="equal">
      <formula>"L/8"</formula>
    </cfRule>
    <cfRule type="cellIs" dxfId="1546" priority="1548" operator="equal">
      <formula>"D"</formula>
    </cfRule>
    <cfRule type="cellIs" dxfId="1545" priority="1549" operator="equal">
      <formula>"S"</formula>
    </cfRule>
    <cfRule type="cellIs" dxfId="1544" priority="1550" operator="equal">
      <formula>"Liber"</formula>
    </cfRule>
  </conditionalFormatting>
  <conditionalFormatting sqref="S32:S33">
    <cfRule type="cellIs" dxfId="1543" priority="1543" operator="equal">
      <formula>"L/8"</formula>
    </cfRule>
    <cfRule type="cellIs" dxfId="1542" priority="1544" operator="equal">
      <formula>"D"</formula>
    </cfRule>
    <cfRule type="cellIs" dxfId="1541" priority="1545" operator="equal">
      <formula>"S"</formula>
    </cfRule>
    <cfRule type="cellIs" dxfId="1540" priority="1546" operator="equal">
      <formula>"Liber"</formula>
    </cfRule>
  </conditionalFormatting>
  <conditionalFormatting sqref="K32:T33">
    <cfRule type="cellIs" dxfId="1539" priority="1542" operator="equal">
      <formula>"L/12"</formula>
    </cfRule>
  </conditionalFormatting>
  <conditionalFormatting sqref="R32:R33">
    <cfRule type="cellIs" dxfId="1538" priority="1538" operator="equal">
      <formula>"L/8"</formula>
    </cfRule>
    <cfRule type="cellIs" dxfId="1537" priority="1539" operator="equal">
      <formula>"D"</formula>
    </cfRule>
    <cfRule type="cellIs" dxfId="1536" priority="1540" operator="equal">
      <formula>"S"</formula>
    </cfRule>
    <cfRule type="cellIs" dxfId="1535" priority="1541" operator="equal">
      <formula>"Liber"</formula>
    </cfRule>
  </conditionalFormatting>
  <conditionalFormatting sqref="R32:R33">
    <cfRule type="cellIs" dxfId="1534" priority="1534" operator="equal">
      <formula>"L/8"</formula>
    </cfRule>
    <cfRule type="cellIs" dxfId="1533" priority="1535" operator="equal">
      <formula>"D"</formula>
    </cfRule>
    <cfRule type="cellIs" dxfId="1532" priority="1536" operator="equal">
      <formula>"S"</formula>
    </cfRule>
    <cfRule type="cellIs" dxfId="1531" priority="1537" operator="equal">
      <formula>"Liber"</formula>
    </cfRule>
  </conditionalFormatting>
  <conditionalFormatting sqref="T32:T33">
    <cfRule type="cellIs" dxfId="1530" priority="1530" operator="equal">
      <formula>"L/8"</formula>
    </cfRule>
    <cfRule type="cellIs" dxfId="1529" priority="1531" operator="equal">
      <formula>"D"</formula>
    </cfRule>
    <cfRule type="cellIs" dxfId="1528" priority="1532" operator="equal">
      <formula>"S"</formula>
    </cfRule>
    <cfRule type="cellIs" dxfId="1527" priority="1533" operator="equal">
      <formula>"Liber"</formula>
    </cfRule>
  </conditionalFormatting>
  <conditionalFormatting sqref="T32:T33">
    <cfRule type="cellIs" dxfId="1526" priority="1526" operator="equal">
      <formula>"L/8"</formula>
    </cfRule>
    <cfRule type="cellIs" dxfId="1525" priority="1527" operator="equal">
      <formula>"D"</formula>
    </cfRule>
    <cfRule type="cellIs" dxfId="1524" priority="1528" operator="equal">
      <formula>"S"</formula>
    </cfRule>
    <cfRule type="cellIs" dxfId="1523" priority="1529" operator="equal">
      <formula>"Liber"</formula>
    </cfRule>
  </conditionalFormatting>
  <conditionalFormatting sqref="N32:N33">
    <cfRule type="cellIs" dxfId="1522" priority="1522" operator="equal">
      <formula>"L/8"</formula>
    </cfRule>
    <cfRule type="cellIs" dxfId="1521" priority="1523" operator="equal">
      <formula>"D"</formula>
    </cfRule>
    <cfRule type="cellIs" dxfId="1520" priority="1524" operator="equal">
      <formula>"S"</formula>
    </cfRule>
    <cfRule type="cellIs" dxfId="1519" priority="1525" operator="equal">
      <formula>"Liber"</formula>
    </cfRule>
  </conditionalFormatting>
  <conditionalFormatting sqref="N32:N33">
    <cfRule type="cellIs" dxfId="1518" priority="1518" operator="equal">
      <formula>"L/8"</formula>
    </cfRule>
    <cfRule type="cellIs" dxfId="1517" priority="1519" operator="equal">
      <formula>"D"</formula>
    </cfRule>
    <cfRule type="cellIs" dxfId="1516" priority="1520" operator="equal">
      <formula>"S"</formula>
    </cfRule>
    <cfRule type="cellIs" dxfId="1515" priority="1521" operator="equal">
      <formula>"Liber"</formula>
    </cfRule>
  </conditionalFormatting>
  <conditionalFormatting sqref="N32:N33">
    <cfRule type="cellIs" dxfId="1514" priority="1514" operator="equal">
      <formula>"L/8"</formula>
    </cfRule>
    <cfRule type="cellIs" dxfId="1513" priority="1515" operator="equal">
      <formula>"D"</formula>
    </cfRule>
    <cfRule type="cellIs" dxfId="1512" priority="1516" operator="equal">
      <formula>"S"</formula>
    </cfRule>
    <cfRule type="cellIs" dxfId="1511" priority="1517" operator="equal">
      <formula>"Liber"</formula>
    </cfRule>
  </conditionalFormatting>
  <conditionalFormatting sqref="AD32:AD33">
    <cfRule type="cellIs" dxfId="1510" priority="1510" operator="equal">
      <formula>"L/8"</formula>
    </cfRule>
    <cfRule type="cellIs" dxfId="1509" priority="1511" operator="equal">
      <formula>"D"</formula>
    </cfRule>
    <cfRule type="cellIs" dxfId="1508" priority="1512" operator="equal">
      <formula>"S"</formula>
    </cfRule>
    <cfRule type="cellIs" dxfId="1507" priority="1513" operator="equal">
      <formula>"Liber"</formula>
    </cfRule>
  </conditionalFormatting>
  <conditionalFormatting sqref="AD32:AD33">
    <cfRule type="cellIs" dxfId="1506" priority="1506" operator="equal">
      <formula>"L/8"</formula>
    </cfRule>
    <cfRule type="cellIs" dxfId="1505" priority="1507" operator="equal">
      <formula>"D"</formula>
    </cfRule>
    <cfRule type="cellIs" dxfId="1504" priority="1508" operator="equal">
      <formula>"S"</formula>
    </cfRule>
    <cfRule type="cellIs" dxfId="1503" priority="1509" operator="equal">
      <formula>"Liber"</formula>
    </cfRule>
  </conditionalFormatting>
  <conditionalFormatting sqref="AD32:AD33">
    <cfRule type="cellIs" dxfId="1502" priority="1502" operator="equal">
      <formula>"L/8"</formula>
    </cfRule>
    <cfRule type="cellIs" dxfId="1501" priority="1503" operator="equal">
      <formula>"D"</formula>
    </cfRule>
    <cfRule type="cellIs" dxfId="1500" priority="1504" operator="equal">
      <formula>"S"</formula>
    </cfRule>
    <cfRule type="cellIs" dxfId="1499" priority="1505" operator="equal">
      <formula>"Liber"</formula>
    </cfRule>
  </conditionalFormatting>
  <conditionalFormatting sqref="AD32:AD33">
    <cfRule type="cellIs" dxfId="1498" priority="1498" operator="equal">
      <formula>"L/8"</formula>
    </cfRule>
    <cfRule type="cellIs" dxfId="1497" priority="1499" operator="equal">
      <formula>"D"</formula>
    </cfRule>
    <cfRule type="cellIs" dxfId="1496" priority="1500" operator="equal">
      <formula>"S"</formula>
    </cfRule>
    <cfRule type="cellIs" dxfId="1495" priority="1501" operator="equal">
      <formula>"Liber"</formula>
    </cfRule>
  </conditionalFormatting>
  <conditionalFormatting sqref="AE24:AE29">
    <cfRule type="cellIs" dxfId="1494" priority="1494" operator="equal">
      <formula>"L/8"</formula>
    </cfRule>
    <cfRule type="cellIs" dxfId="1493" priority="1495" operator="equal">
      <formula>"D"</formula>
    </cfRule>
    <cfRule type="cellIs" dxfId="1492" priority="1496" operator="equal">
      <formula>"S"</formula>
    </cfRule>
    <cfRule type="cellIs" dxfId="1491" priority="1497" operator="equal">
      <formula>"Liber"</formula>
    </cfRule>
  </conditionalFormatting>
  <conditionalFormatting sqref="E29:G29 E28 Q28:AA28 I24:N24 P24:AA24 E24:G27 I26:AA27 X25:AA25 I25:O25 I29:V29 X29:AA29">
    <cfRule type="cellIs" dxfId="1490" priority="1490" operator="equal">
      <formula>"L/8"</formula>
    </cfRule>
    <cfRule type="cellIs" dxfId="1489" priority="1491" operator="equal">
      <formula>"D"</formula>
    </cfRule>
    <cfRule type="cellIs" dxfId="1488" priority="1492" operator="equal">
      <formula>"S"</formula>
    </cfRule>
    <cfRule type="cellIs" dxfId="1487" priority="1493" operator="equal">
      <formula>"Liber"</formula>
    </cfRule>
  </conditionalFormatting>
  <conditionalFormatting sqref="Z24:AA29">
    <cfRule type="cellIs" dxfId="1486" priority="1486" operator="equal">
      <formula>"L/8"</formula>
    </cfRule>
    <cfRule type="cellIs" dxfId="1485" priority="1487" operator="equal">
      <formula>"D"</formula>
    </cfRule>
    <cfRule type="cellIs" dxfId="1484" priority="1488" operator="equal">
      <formula>"S"</formula>
    </cfRule>
    <cfRule type="cellIs" dxfId="1483" priority="1489" operator="equal">
      <formula>"Liber"</formula>
    </cfRule>
  </conditionalFormatting>
  <conditionalFormatting sqref="Y24:Y29">
    <cfRule type="cellIs" dxfId="1482" priority="1482" operator="equal">
      <formula>"L/8"</formula>
    </cfRule>
    <cfRule type="cellIs" dxfId="1481" priority="1483" operator="equal">
      <formula>"D"</formula>
    </cfRule>
    <cfRule type="cellIs" dxfId="1480" priority="1484" operator="equal">
      <formula>"S"</formula>
    </cfRule>
    <cfRule type="cellIs" dxfId="1479" priority="1485" operator="equal">
      <formula>"Liber"</formula>
    </cfRule>
  </conditionalFormatting>
  <conditionalFormatting sqref="AB24:AB29">
    <cfRule type="cellIs" dxfId="1478" priority="1478" operator="equal">
      <formula>"L/8"</formula>
    </cfRule>
    <cfRule type="cellIs" dxfId="1477" priority="1479" operator="equal">
      <formula>"D"</formula>
    </cfRule>
    <cfRule type="cellIs" dxfId="1476" priority="1480" operator="equal">
      <formula>"S"</formula>
    </cfRule>
    <cfRule type="cellIs" dxfId="1475" priority="1481" operator="equal">
      <formula>"Liber"</formula>
    </cfRule>
  </conditionalFormatting>
  <conditionalFormatting sqref="AD24:AD29">
    <cfRule type="cellIs" dxfId="1474" priority="1474" operator="equal">
      <formula>"L/8"</formula>
    </cfRule>
    <cfRule type="cellIs" dxfId="1473" priority="1475" operator="equal">
      <formula>"D"</formula>
    </cfRule>
    <cfRule type="cellIs" dxfId="1472" priority="1476" operator="equal">
      <formula>"S"</formula>
    </cfRule>
    <cfRule type="cellIs" dxfId="1471" priority="1477" operator="equal">
      <formula>"Liber"</formula>
    </cfRule>
  </conditionalFormatting>
  <conditionalFormatting sqref="AC24:AC29">
    <cfRule type="cellIs" dxfId="1470" priority="1470" operator="equal">
      <formula>"L/8"</formula>
    </cfRule>
    <cfRule type="cellIs" dxfId="1469" priority="1471" operator="equal">
      <formula>"D"</formula>
    </cfRule>
    <cfRule type="cellIs" dxfId="1468" priority="1472" operator="equal">
      <formula>"S"</formula>
    </cfRule>
    <cfRule type="cellIs" dxfId="1467" priority="1473" operator="equal">
      <formula>"Liber"</formula>
    </cfRule>
  </conditionalFormatting>
  <conditionalFormatting sqref="E29:G29 E28 Q28:AE28 I24:N24 P24:AE24 E24:G27 I26:AE27 X25:AE25 I25:O25 I29:V29 X29:AE29">
    <cfRule type="cellIs" dxfId="1466" priority="1469" operator="equal">
      <formula>"L/5"</formula>
    </cfRule>
  </conditionalFormatting>
  <conditionalFormatting sqref="AF24:AF28">
    <cfRule type="cellIs" dxfId="1465" priority="1465" operator="equal">
      <formula>"L/8"</formula>
    </cfRule>
    <cfRule type="cellIs" dxfId="1464" priority="1466" operator="equal">
      <formula>"D"</formula>
    </cfRule>
    <cfRule type="cellIs" dxfId="1463" priority="1467" operator="equal">
      <formula>"S"</formula>
    </cfRule>
    <cfRule type="cellIs" dxfId="1462" priority="1468" operator="equal">
      <formula>"Liber"</formula>
    </cfRule>
  </conditionalFormatting>
  <conditionalFormatting sqref="AH24:AH28">
    <cfRule type="cellIs" dxfId="1461" priority="1461" operator="equal">
      <formula>"L/8"</formula>
    </cfRule>
    <cfRule type="cellIs" dxfId="1460" priority="1462" operator="equal">
      <formula>"D"</formula>
    </cfRule>
    <cfRule type="cellIs" dxfId="1459" priority="1463" operator="equal">
      <formula>"S"</formula>
    </cfRule>
    <cfRule type="cellIs" dxfId="1458" priority="1464" operator="equal">
      <formula>"Liber"</formula>
    </cfRule>
  </conditionalFormatting>
  <conditionalFormatting sqref="AG24:AG28">
    <cfRule type="cellIs" dxfId="1457" priority="1457" operator="equal">
      <formula>"L/8"</formula>
    </cfRule>
    <cfRule type="cellIs" dxfId="1456" priority="1458" operator="equal">
      <formula>"D"</formula>
    </cfRule>
    <cfRule type="cellIs" dxfId="1455" priority="1459" operator="equal">
      <formula>"S"</formula>
    </cfRule>
    <cfRule type="cellIs" dxfId="1454" priority="1460" operator="equal">
      <formula>"Liber"</formula>
    </cfRule>
  </conditionalFormatting>
  <conditionalFormatting sqref="AF24:AH28">
    <cfRule type="cellIs" dxfId="1453" priority="1456" operator="equal">
      <formula>"L/5"</formula>
    </cfRule>
  </conditionalFormatting>
  <conditionalFormatting sqref="H24:H27 H29">
    <cfRule type="cellIs" dxfId="1452" priority="1452" operator="equal">
      <formula>"L/8"</formula>
    </cfRule>
    <cfRule type="cellIs" dxfId="1451" priority="1453" operator="equal">
      <formula>"D"</formula>
    </cfRule>
    <cfRule type="cellIs" dxfId="1450" priority="1454" operator="equal">
      <formula>"S"</formula>
    </cfRule>
    <cfRule type="cellIs" dxfId="1449" priority="1455" operator="equal">
      <formula>"Liber"</formula>
    </cfRule>
  </conditionalFormatting>
  <conditionalFormatting sqref="H24:H27 H29">
    <cfRule type="cellIs" dxfId="1448" priority="1451" operator="equal">
      <formula>"L/5"</formula>
    </cfRule>
  </conditionalFormatting>
  <conditionalFormatting sqref="AF16:AF17">
    <cfRule type="cellIs" dxfId="1447" priority="1447" operator="equal">
      <formula>"L/8"</formula>
    </cfRule>
    <cfRule type="cellIs" dxfId="1446" priority="1448" operator="equal">
      <formula>"D"</formula>
    </cfRule>
    <cfRule type="cellIs" dxfId="1445" priority="1449" operator="equal">
      <formula>"S"</formula>
    </cfRule>
    <cfRule type="cellIs" dxfId="1444" priority="1450" operator="equal">
      <formula>"Liber"</formula>
    </cfRule>
  </conditionalFormatting>
  <conditionalFormatting sqref="E16:R16 F17:R17 T16:AB16 T17:V17 Z17:AB17">
    <cfRule type="cellIs" dxfId="1443" priority="1443" operator="equal">
      <formula>"L/8"</formula>
    </cfRule>
    <cfRule type="cellIs" dxfId="1442" priority="1444" operator="equal">
      <formula>"D"</formula>
    </cfRule>
    <cfRule type="cellIs" dxfId="1441" priority="1445" operator="equal">
      <formula>"S"</formula>
    </cfRule>
    <cfRule type="cellIs" dxfId="1440" priority="1446" operator="equal">
      <formula>"Liber"</formula>
    </cfRule>
  </conditionalFormatting>
  <conditionalFormatting sqref="AA16:AB17">
    <cfRule type="cellIs" dxfId="1439" priority="1439" operator="equal">
      <formula>"L/8"</formula>
    </cfRule>
    <cfRule type="cellIs" dxfId="1438" priority="1440" operator="equal">
      <formula>"D"</formula>
    </cfRule>
    <cfRule type="cellIs" dxfId="1437" priority="1441" operator="equal">
      <formula>"S"</formula>
    </cfRule>
    <cfRule type="cellIs" dxfId="1436" priority="1442" operator="equal">
      <formula>"Liber"</formula>
    </cfRule>
  </conditionalFormatting>
  <conditionalFormatting sqref="Z16:Z17">
    <cfRule type="cellIs" dxfId="1435" priority="1435" operator="equal">
      <formula>"L/8"</formula>
    </cfRule>
    <cfRule type="cellIs" dxfId="1434" priority="1436" operator="equal">
      <formula>"D"</formula>
    </cfRule>
    <cfRule type="cellIs" dxfId="1433" priority="1437" operator="equal">
      <formula>"S"</formula>
    </cfRule>
    <cfRule type="cellIs" dxfId="1432" priority="1438" operator="equal">
      <formula>"Liber"</formula>
    </cfRule>
  </conditionalFormatting>
  <conditionalFormatting sqref="AC16:AC17">
    <cfRule type="cellIs" dxfId="1431" priority="1431" operator="equal">
      <formula>"L/8"</formula>
    </cfRule>
    <cfRule type="cellIs" dxfId="1430" priority="1432" operator="equal">
      <formula>"D"</formula>
    </cfRule>
    <cfRule type="cellIs" dxfId="1429" priority="1433" operator="equal">
      <formula>"S"</formula>
    </cfRule>
    <cfRule type="cellIs" dxfId="1428" priority="1434" operator="equal">
      <formula>"Liber"</formula>
    </cfRule>
  </conditionalFormatting>
  <conditionalFormatting sqref="AE17">
    <cfRule type="cellIs" dxfId="1427" priority="1427" operator="equal">
      <formula>"L/8"</formula>
    </cfRule>
    <cfRule type="cellIs" dxfId="1426" priority="1428" operator="equal">
      <formula>"D"</formula>
    </cfRule>
    <cfRule type="cellIs" dxfId="1425" priority="1429" operator="equal">
      <formula>"S"</formula>
    </cfRule>
    <cfRule type="cellIs" dxfId="1424" priority="1430" operator="equal">
      <formula>"Liber"</formula>
    </cfRule>
  </conditionalFormatting>
  <conditionalFormatting sqref="AD16:AD17">
    <cfRule type="cellIs" dxfId="1423" priority="1423" operator="equal">
      <formula>"L/8"</formula>
    </cfRule>
    <cfRule type="cellIs" dxfId="1422" priority="1424" operator="equal">
      <formula>"D"</formula>
    </cfRule>
    <cfRule type="cellIs" dxfId="1421" priority="1425" operator="equal">
      <formula>"S"</formula>
    </cfRule>
    <cfRule type="cellIs" dxfId="1420" priority="1426" operator="equal">
      <formula>"Liber"</formula>
    </cfRule>
  </conditionalFormatting>
  <conditionalFormatting sqref="E16:R16 T17:V17 F17:R17 T16:AD16 AF16 Z17:AF17">
    <cfRule type="cellIs" dxfId="1419" priority="1422" operator="equal">
      <formula>"L/5"</formula>
    </cfRule>
  </conditionalFormatting>
  <conditionalFormatting sqref="AG16:AG17">
    <cfRule type="cellIs" dxfId="1418" priority="1418" operator="equal">
      <formula>"L/8"</formula>
    </cfRule>
    <cfRule type="cellIs" dxfId="1417" priority="1419" operator="equal">
      <formula>"D"</formula>
    </cfRule>
    <cfRule type="cellIs" dxfId="1416" priority="1420" operator="equal">
      <formula>"S"</formula>
    </cfRule>
    <cfRule type="cellIs" dxfId="1415" priority="1421" operator="equal">
      <formula>"Liber"</formula>
    </cfRule>
  </conditionalFormatting>
  <conditionalFormatting sqref="AH16:AH17">
    <cfRule type="cellIs" dxfId="1414" priority="1414" operator="equal">
      <formula>"L/8"</formula>
    </cfRule>
    <cfRule type="cellIs" dxfId="1413" priority="1415" operator="equal">
      <formula>"D"</formula>
    </cfRule>
    <cfRule type="cellIs" dxfId="1412" priority="1416" operator="equal">
      <formula>"S"</formula>
    </cfRule>
    <cfRule type="cellIs" dxfId="1411" priority="1417" operator="equal">
      <formula>"Liber"</formula>
    </cfRule>
  </conditionalFormatting>
  <conditionalFormatting sqref="AG16:AH17">
    <cfRule type="cellIs" dxfId="1410" priority="1413" operator="equal">
      <formula>"L/5"</formula>
    </cfRule>
  </conditionalFormatting>
  <conditionalFormatting sqref="AD16:AD17">
    <cfRule type="cellIs" dxfId="1409" priority="1409" operator="equal">
      <formula>"L/8"</formula>
    </cfRule>
    <cfRule type="cellIs" dxfId="1408" priority="1410" operator="equal">
      <formula>"D"</formula>
    </cfRule>
    <cfRule type="cellIs" dxfId="1407" priority="1411" operator="equal">
      <formula>"S"</formula>
    </cfRule>
    <cfRule type="cellIs" dxfId="1406" priority="1412" operator="equal">
      <formula>"Liber"</formula>
    </cfRule>
  </conditionalFormatting>
  <conditionalFormatting sqref="Y16:Z16 Z17">
    <cfRule type="cellIs" dxfId="1405" priority="1405" operator="equal">
      <formula>"L/8"</formula>
    </cfRule>
    <cfRule type="cellIs" dxfId="1404" priority="1406" operator="equal">
      <formula>"D"</formula>
    </cfRule>
    <cfRule type="cellIs" dxfId="1403" priority="1407" operator="equal">
      <formula>"S"</formula>
    </cfRule>
    <cfRule type="cellIs" dxfId="1402" priority="1408" operator="equal">
      <formula>"Liber"</formula>
    </cfRule>
  </conditionalFormatting>
  <conditionalFormatting sqref="X16">
    <cfRule type="cellIs" dxfId="1401" priority="1401" operator="equal">
      <formula>"L/8"</formula>
    </cfRule>
    <cfRule type="cellIs" dxfId="1400" priority="1402" operator="equal">
      <formula>"D"</formula>
    </cfRule>
    <cfRule type="cellIs" dxfId="1399" priority="1403" operator="equal">
      <formula>"S"</formula>
    </cfRule>
    <cfRule type="cellIs" dxfId="1398" priority="1404" operator="equal">
      <formula>"Liber"</formula>
    </cfRule>
  </conditionalFormatting>
  <conditionalFormatting sqref="AA16:AA17">
    <cfRule type="cellIs" dxfId="1397" priority="1397" operator="equal">
      <formula>"L/8"</formula>
    </cfRule>
    <cfRule type="cellIs" dxfId="1396" priority="1398" operator="equal">
      <formula>"D"</formula>
    </cfRule>
    <cfRule type="cellIs" dxfId="1395" priority="1399" operator="equal">
      <formula>"S"</formula>
    </cfRule>
    <cfRule type="cellIs" dxfId="1394" priority="1400" operator="equal">
      <formula>"Liber"</formula>
    </cfRule>
  </conditionalFormatting>
  <conditionalFormatting sqref="AC16:AC17">
    <cfRule type="cellIs" dxfId="1393" priority="1393" operator="equal">
      <formula>"L/8"</formula>
    </cfRule>
    <cfRule type="cellIs" dxfId="1392" priority="1394" operator="equal">
      <formula>"D"</formula>
    </cfRule>
    <cfRule type="cellIs" dxfId="1391" priority="1395" operator="equal">
      <formula>"S"</formula>
    </cfRule>
    <cfRule type="cellIs" dxfId="1390" priority="1396" operator="equal">
      <formula>"Liber"</formula>
    </cfRule>
  </conditionalFormatting>
  <conditionalFormatting sqref="AB16:AB17">
    <cfRule type="cellIs" dxfId="1389" priority="1389" operator="equal">
      <formula>"L/8"</formula>
    </cfRule>
    <cfRule type="cellIs" dxfId="1388" priority="1390" operator="equal">
      <formula>"D"</formula>
    </cfRule>
    <cfRule type="cellIs" dxfId="1387" priority="1391" operator="equal">
      <formula>"S"</formula>
    </cfRule>
    <cfRule type="cellIs" dxfId="1386" priority="1392" operator="equal">
      <formula>"Liber"</formula>
    </cfRule>
  </conditionalFormatting>
  <conditionalFormatting sqref="AE17">
    <cfRule type="cellIs" dxfId="1385" priority="1385" operator="equal">
      <formula>"L/8"</formula>
    </cfRule>
    <cfRule type="cellIs" dxfId="1384" priority="1386" operator="equal">
      <formula>"D"</formula>
    </cfRule>
    <cfRule type="cellIs" dxfId="1383" priority="1387" operator="equal">
      <formula>"S"</formula>
    </cfRule>
    <cfRule type="cellIs" dxfId="1382" priority="1388" operator="equal">
      <formula>"Liber"</formula>
    </cfRule>
  </conditionalFormatting>
  <conditionalFormatting sqref="AF16:AF17">
    <cfRule type="cellIs" dxfId="1381" priority="1381" operator="equal">
      <formula>"L/8"</formula>
    </cfRule>
    <cfRule type="cellIs" dxfId="1380" priority="1382" operator="equal">
      <formula>"D"</formula>
    </cfRule>
    <cfRule type="cellIs" dxfId="1379" priority="1383" operator="equal">
      <formula>"S"</formula>
    </cfRule>
    <cfRule type="cellIs" dxfId="1378" priority="1384" operator="equal">
      <formula>"Liber"</formula>
    </cfRule>
  </conditionalFormatting>
  <conditionalFormatting sqref="AE17:AF17 AF16">
    <cfRule type="cellIs" dxfId="1377" priority="1380" operator="equal">
      <formula>"L/5"</formula>
    </cfRule>
  </conditionalFormatting>
  <conditionalFormatting sqref="X16">
    <cfRule type="cellIs" dxfId="1376" priority="1376" operator="equal">
      <formula>"L/8"</formula>
    </cfRule>
    <cfRule type="cellIs" dxfId="1375" priority="1377" operator="equal">
      <formula>"D"</formula>
    </cfRule>
    <cfRule type="cellIs" dxfId="1374" priority="1378" operator="equal">
      <formula>"S"</formula>
    </cfRule>
    <cfRule type="cellIs" dxfId="1373" priority="1379" operator="equal">
      <formula>"Liber"</formula>
    </cfRule>
  </conditionalFormatting>
  <conditionalFormatting sqref="Y16">
    <cfRule type="cellIs" dxfId="1372" priority="1372" operator="equal">
      <formula>"L/8"</formula>
    </cfRule>
    <cfRule type="cellIs" dxfId="1371" priority="1373" operator="equal">
      <formula>"D"</formula>
    </cfRule>
    <cfRule type="cellIs" dxfId="1370" priority="1374" operator="equal">
      <formula>"S"</formula>
    </cfRule>
    <cfRule type="cellIs" dxfId="1369" priority="1375" operator="equal">
      <formula>"Liber"</formula>
    </cfRule>
  </conditionalFormatting>
  <conditionalFormatting sqref="Y16">
    <cfRule type="cellIs" dxfId="1368" priority="1368" operator="equal">
      <formula>"L/8"</formula>
    </cfRule>
    <cfRule type="cellIs" dxfId="1367" priority="1369" operator="equal">
      <formula>"D"</formula>
    </cfRule>
    <cfRule type="cellIs" dxfId="1366" priority="1370" operator="equal">
      <formula>"S"</formula>
    </cfRule>
    <cfRule type="cellIs" dxfId="1365" priority="1371" operator="equal">
      <formula>"Liber"</formula>
    </cfRule>
  </conditionalFormatting>
  <conditionalFormatting sqref="X16">
    <cfRule type="cellIs" dxfId="1364" priority="1364" operator="equal">
      <formula>"L/8"</formula>
    </cfRule>
    <cfRule type="cellIs" dxfId="1363" priority="1365" operator="equal">
      <formula>"D"</formula>
    </cfRule>
    <cfRule type="cellIs" dxfId="1362" priority="1366" operator="equal">
      <formula>"S"</formula>
    </cfRule>
    <cfRule type="cellIs" dxfId="1361" priority="1367" operator="equal">
      <formula>"Liber"</formula>
    </cfRule>
  </conditionalFormatting>
  <conditionalFormatting sqref="S16:S17">
    <cfRule type="cellIs" dxfId="1360" priority="1360" operator="equal">
      <formula>"L/8"</formula>
    </cfRule>
    <cfRule type="cellIs" dxfId="1359" priority="1361" operator="equal">
      <formula>"D"</formula>
    </cfRule>
    <cfRule type="cellIs" dxfId="1358" priority="1362" operator="equal">
      <formula>"S"</formula>
    </cfRule>
    <cfRule type="cellIs" dxfId="1357" priority="1363" operator="equal">
      <formula>"Liber"</formula>
    </cfRule>
  </conditionalFormatting>
  <conditionalFormatting sqref="S16:S17">
    <cfRule type="cellIs" dxfId="1356" priority="1359" operator="equal">
      <formula>"L/5"</formula>
    </cfRule>
  </conditionalFormatting>
  <conditionalFormatting sqref="AF8:AF13">
    <cfRule type="cellIs" dxfId="1355" priority="1355" operator="equal">
      <formula>"L/8"</formula>
    </cfRule>
    <cfRule type="cellIs" dxfId="1354" priority="1356" operator="equal">
      <formula>"D"</formula>
    </cfRule>
    <cfRule type="cellIs" dxfId="1353" priority="1357" operator="equal">
      <formula>"S"</formula>
    </cfRule>
    <cfRule type="cellIs" dxfId="1352" priority="1358" operator="equal">
      <formula>"Liber"</formula>
    </cfRule>
  </conditionalFormatting>
  <conditionalFormatting sqref="E9:I13 X8:AB13 E8 K8 L8:U13">
    <cfRule type="cellIs" dxfId="1351" priority="1351" operator="equal">
      <formula>"L/8"</formula>
    </cfRule>
    <cfRule type="cellIs" dxfId="1350" priority="1352" operator="equal">
      <formula>"D"</formula>
    </cfRule>
    <cfRule type="cellIs" dxfId="1349" priority="1353" operator="equal">
      <formula>"S"</formula>
    </cfRule>
    <cfRule type="cellIs" dxfId="1348" priority="1354" operator="equal">
      <formula>"Liber"</formula>
    </cfRule>
  </conditionalFormatting>
  <conditionalFormatting sqref="AA8:AB13">
    <cfRule type="cellIs" dxfId="1347" priority="1347" operator="equal">
      <formula>"L/8"</formula>
    </cfRule>
    <cfRule type="cellIs" dxfId="1346" priority="1348" operator="equal">
      <formula>"D"</formula>
    </cfRule>
    <cfRule type="cellIs" dxfId="1345" priority="1349" operator="equal">
      <formula>"S"</formula>
    </cfRule>
    <cfRule type="cellIs" dxfId="1344" priority="1350" operator="equal">
      <formula>"Liber"</formula>
    </cfRule>
  </conditionalFormatting>
  <conditionalFormatting sqref="Z8:Z13">
    <cfRule type="cellIs" dxfId="1343" priority="1343" operator="equal">
      <formula>"L/8"</formula>
    </cfRule>
    <cfRule type="cellIs" dxfId="1342" priority="1344" operator="equal">
      <formula>"D"</formula>
    </cfRule>
    <cfRule type="cellIs" dxfId="1341" priority="1345" operator="equal">
      <formula>"S"</formula>
    </cfRule>
    <cfRule type="cellIs" dxfId="1340" priority="1346" operator="equal">
      <formula>"Liber"</formula>
    </cfRule>
  </conditionalFormatting>
  <conditionalFormatting sqref="AC8:AC13">
    <cfRule type="cellIs" dxfId="1339" priority="1339" operator="equal">
      <formula>"L/8"</formula>
    </cfRule>
    <cfRule type="cellIs" dxfId="1338" priority="1340" operator="equal">
      <formula>"D"</formula>
    </cfRule>
    <cfRule type="cellIs" dxfId="1337" priority="1341" operator="equal">
      <formula>"S"</formula>
    </cfRule>
    <cfRule type="cellIs" dxfId="1336" priority="1342" operator="equal">
      <formula>"Liber"</formula>
    </cfRule>
  </conditionalFormatting>
  <conditionalFormatting sqref="AE8:AE13">
    <cfRule type="cellIs" dxfId="1335" priority="1335" operator="equal">
      <formula>"L/8"</formula>
    </cfRule>
    <cfRule type="cellIs" dxfId="1334" priority="1336" operator="equal">
      <formula>"D"</formula>
    </cfRule>
    <cfRule type="cellIs" dxfId="1333" priority="1337" operator="equal">
      <formula>"S"</formula>
    </cfRule>
    <cfRule type="cellIs" dxfId="1332" priority="1338" operator="equal">
      <formula>"Liber"</formula>
    </cfRule>
  </conditionalFormatting>
  <conditionalFormatting sqref="AD8:AD13">
    <cfRule type="cellIs" dxfId="1331" priority="1331" operator="equal">
      <formula>"L/8"</formula>
    </cfRule>
    <cfRule type="cellIs" dxfId="1330" priority="1332" operator="equal">
      <formula>"D"</formula>
    </cfRule>
    <cfRule type="cellIs" dxfId="1329" priority="1333" operator="equal">
      <formula>"S"</formula>
    </cfRule>
    <cfRule type="cellIs" dxfId="1328" priority="1334" operator="equal">
      <formula>"Liber"</formula>
    </cfRule>
  </conditionalFormatting>
  <conditionalFormatting sqref="E9:I13 X8:AF13 E8 K8 L8:U13">
    <cfRule type="cellIs" dxfId="1327" priority="1330" operator="equal">
      <formula>"L/5"</formula>
    </cfRule>
  </conditionalFormatting>
  <conditionalFormatting sqref="J9:K13">
    <cfRule type="cellIs" dxfId="1326" priority="1326" operator="equal">
      <formula>"L/8"</formula>
    </cfRule>
    <cfRule type="cellIs" dxfId="1325" priority="1327" operator="equal">
      <formula>"D"</formula>
    </cfRule>
    <cfRule type="cellIs" dxfId="1324" priority="1328" operator="equal">
      <formula>"S"</formula>
    </cfRule>
    <cfRule type="cellIs" dxfId="1323" priority="1329" operator="equal">
      <formula>"Liber"</formula>
    </cfRule>
  </conditionalFormatting>
  <conditionalFormatting sqref="J9:K13">
    <cfRule type="cellIs" dxfId="1322" priority="1325" operator="equal">
      <formula>"L/5"</formula>
    </cfRule>
  </conditionalFormatting>
  <conditionalFormatting sqref="V8:W13">
    <cfRule type="cellIs" dxfId="1321" priority="1321" operator="equal">
      <formula>"L/8"</formula>
    </cfRule>
    <cfRule type="cellIs" dxfId="1320" priority="1322" operator="equal">
      <formula>"D"</formula>
    </cfRule>
    <cfRule type="cellIs" dxfId="1319" priority="1323" operator="equal">
      <formula>"S"</formula>
    </cfRule>
    <cfRule type="cellIs" dxfId="1318" priority="1324" operator="equal">
      <formula>"Liber"</formula>
    </cfRule>
  </conditionalFormatting>
  <conditionalFormatting sqref="V8:W13">
    <cfRule type="cellIs" dxfId="1317" priority="1320" operator="equal">
      <formula>"L/5"</formula>
    </cfRule>
  </conditionalFormatting>
  <conditionalFormatting sqref="AG8 AG10:AG11 AG13">
    <cfRule type="cellIs" dxfId="1316" priority="1316" operator="equal">
      <formula>"L/8"</formula>
    </cfRule>
    <cfRule type="cellIs" dxfId="1315" priority="1317" operator="equal">
      <formula>"D"</formula>
    </cfRule>
    <cfRule type="cellIs" dxfId="1314" priority="1318" operator="equal">
      <formula>"S"</formula>
    </cfRule>
    <cfRule type="cellIs" dxfId="1313" priority="1319" operator="equal">
      <formula>"Liber"</formula>
    </cfRule>
  </conditionalFormatting>
  <conditionalFormatting sqref="AI8 AI10:AI11 AI13">
    <cfRule type="cellIs" dxfId="1312" priority="1312" operator="equal">
      <formula>"L/8"</formula>
    </cfRule>
    <cfRule type="cellIs" dxfId="1311" priority="1313" operator="equal">
      <formula>"D"</formula>
    </cfRule>
    <cfRule type="cellIs" dxfId="1310" priority="1314" operator="equal">
      <formula>"S"</formula>
    </cfRule>
    <cfRule type="cellIs" dxfId="1309" priority="1315" operator="equal">
      <formula>"Liber"</formula>
    </cfRule>
  </conditionalFormatting>
  <conditionalFormatting sqref="AH8 AH10:AH11 AH13">
    <cfRule type="cellIs" dxfId="1308" priority="1308" operator="equal">
      <formula>"L/8"</formula>
    </cfRule>
    <cfRule type="cellIs" dxfId="1307" priority="1309" operator="equal">
      <formula>"D"</formula>
    </cfRule>
    <cfRule type="cellIs" dxfId="1306" priority="1310" operator="equal">
      <formula>"S"</formula>
    </cfRule>
    <cfRule type="cellIs" dxfId="1305" priority="1311" operator="equal">
      <formula>"Liber"</formula>
    </cfRule>
  </conditionalFormatting>
  <conditionalFormatting sqref="AG8:AI8 AG10:AI11 AG13:AI13">
    <cfRule type="cellIs" dxfId="1304" priority="1307" operator="equal">
      <formula>"L/5"</formula>
    </cfRule>
  </conditionalFormatting>
  <conditionalFormatting sqref="I44:P44 E44:G44">
    <cfRule type="cellIs" dxfId="1303" priority="1303" operator="equal">
      <formula>"L/8"</formula>
    </cfRule>
    <cfRule type="cellIs" dxfId="1302" priority="1304" operator="equal">
      <formula>"D"</formula>
    </cfRule>
    <cfRule type="cellIs" dxfId="1301" priority="1305" operator="equal">
      <formula>"S"</formula>
    </cfRule>
    <cfRule type="cellIs" dxfId="1300" priority="1306" operator="equal">
      <formula>"Liber"</formula>
    </cfRule>
  </conditionalFormatting>
  <conditionalFormatting sqref="I44:P44 E44:G44">
    <cfRule type="cellIs" dxfId="1299" priority="1302" operator="equal">
      <formula>"L/5"</formula>
    </cfRule>
  </conditionalFormatting>
  <conditionalFormatting sqref="H44">
    <cfRule type="cellIs" dxfId="1298" priority="1298" operator="equal">
      <formula>"L/8"</formula>
    </cfRule>
    <cfRule type="cellIs" dxfId="1297" priority="1299" operator="equal">
      <formula>"D"</formula>
    </cfRule>
    <cfRule type="cellIs" dxfId="1296" priority="1300" operator="equal">
      <formula>"S"</formula>
    </cfRule>
    <cfRule type="cellIs" dxfId="1295" priority="1301" operator="equal">
      <formula>"Liber"</formula>
    </cfRule>
  </conditionalFormatting>
  <conditionalFormatting sqref="H44">
    <cfRule type="cellIs" dxfId="1294" priority="1297" operator="equal">
      <formula>"L/5"</formula>
    </cfRule>
  </conditionalFormatting>
  <conditionalFormatting sqref="S44">
    <cfRule type="cellIs" dxfId="1293" priority="1293" operator="equal">
      <formula>"L/8"</formula>
    </cfRule>
    <cfRule type="cellIs" dxfId="1292" priority="1294" operator="equal">
      <formula>"D"</formula>
    </cfRule>
    <cfRule type="cellIs" dxfId="1291" priority="1295" operator="equal">
      <formula>"S"</formula>
    </cfRule>
    <cfRule type="cellIs" dxfId="1290" priority="1296" operator="equal">
      <formula>"Liber"</formula>
    </cfRule>
  </conditionalFormatting>
  <conditionalFormatting sqref="S44">
    <cfRule type="cellIs" dxfId="1289" priority="1292" operator="equal">
      <formula>"L/12"</formula>
    </cfRule>
  </conditionalFormatting>
  <conditionalFormatting sqref="Q44">
    <cfRule type="cellIs" dxfId="1288" priority="1288" operator="equal">
      <formula>"L/8"</formula>
    </cfRule>
    <cfRule type="cellIs" dxfId="1287" priority="1289" operator="equal">
      <formula>"D"</formula>
    </cfRule>
    <cfRule type="cellIs" dxfId="1286" priority="1290" operator="equal">
      <formula>"S"</formula>
    </cfRule>
    <cfRule type="cellIs" dxfId="1285" priority="1291" operator="equal">
      <formula>"Liber"</formula>
    </cfRule>
  </conditionalFormatting>
  <conditionalFormatting sqref="Q44">
    <cfRule type="cellIs" dxfId="1284" priority="1284" operator="equal">
      <formula>"L/8"</formula>
    </cfRule>
    <cfRule type="cellIs" dxfId="1283" priority="1285" operator="equal">
      <formula>"D"</formula>
    </cfRule>
    <cfRule type="cellIs" dxfId="1282" priority="1286" operator="equal">
      <formula>"S"</formula>
    </cfRule>
    <cfRule type="cellIs" dxfId="1281" priority="1287" operator="equal">
      <formula>"Liber"</formula>
    </cfRule>
  </conditionalFormatting>
  <conditionalFormatting sqref="R44">
    <cfRule type="cellIs" dxfId="1280" priority="1280" operator="equal">
      <formula>"L/8"</formula>
    </cfRule>
    <cfRule type="cellIs" dxfId="1279" priority="1281" operator="equal">
      <formula>"D"</formula>
    </cfRule>
    <cfRule type="cellIs" dxfId="1278" priority="1282" operator="equal">
      <formula>"S"</formula>
    </cfRule>
    <cfRule type="cellIs" dxfId="1277" priority="1283" operator="equal">
      <formula>"Liber"</formula>
    </cfRule>
  </conditionalFormatting>
  <conditionalFormatting sqref="Q44">
    <cfRule type="cellIs" dxfId="1276" priority="1276" operator="equal">
      <formula>"L/8"</formula>
    </cfRule>
    <cfRule type="cellIs" dxfId="1275" priority="1277" operator="equal">
      <formula>"D"</formula>
    </cfRule>
    <cfRule type="cellIs" dxfId="1274" priority="1278" operator="equal">
      <formula>"S"</formula>
    </cfRule>
    <cfRule type="cellIs" dxfId="1273" priority="1279" operator="equal">
      <formula>"Liber"</formula>
    </cfRule>
  </conditionalFormatting>
  <conditionalFormatting sqref="Q44:R44">
    <cfRule type="cellIs" dxfId="1272" priority="1275" operator="equal">
      <formula>"L/12"</formula>
    </cfRule>
  </conditionalFormatting>
  <conditionalFormatting sqref="R44">
    <cfRule type="cellIs" dxfId="1271" priority="1271" operator="equal">
      <formula>"L/8"</formula>
    </cfRule>
    <cfRule type="cellIs" dxfId="1270" priority="1272" operator="equal">
      <formula>"D"</formula>
    </cfRule>
    <cfRule type="cellIs" dxfId="1269" priority="1273" operator="equal">
      <formula>"S"</formula>
    </cfRule>
    <cfRule type="cellIs" dxfId="1268" priority="1274" operator="equal">
      <formula>"Liber"</formula>
    </cfRule>
  </conditionalFormatting>
  <conditionalFormatting sqref="R44">
    <cfRule type="cellIs" dxfId="1267" priority="1267" operator="equal">
      <formula>"L/8"</formula>
    </cfRule>
    <cfRule type="cellIs" dxfId="1266" priority="1268" operator="equal">
      <formula>"D"</formula>
    </cfRule>
    <cfRule type="cellIs" dxfId="1265" priority="1269" operator="equal">
      <formula>"S"</formula>
    </cfRule>
    <cfRule type="cellIs" dxfId="1264" priority="1270" operator="equal">
      <formula>"Liber"</formula>
    </cfRule>
  </conditionalFormatting>
  <conditionalFormatting sqref="AA44">
    <cfRule type="cellIs" dxfId="1263" priority="1263" operator="equal">
      <formula>"L/8"</formula>
    </cfRule>
    <cfRule type="cellIs" dxfId="1262" priority="1264" operator="equal">
      <formula>"D"</formula>
    </cfRule>
    <cfRule type="cellIs" dxfId="1261" priority="1265" operator="equal">
      <formula>"S"</formula>
    </cfRule>
    <cfRule type="cellIs" dxfId="1260" priority="1266" operator="equal">
      <formula>"Liber"</formula>
    </cfRule>
  </conditionalFormatting>
  <conditionalFormatting sqref="AA44">
    <cfRule type="cellIs" dxfId="1259" priority="1262" operator="equal">
      <formula>"L/5"</formula>
    </cfRule>
  </conditionalFormatting>
  <conditionalFormatting sqref="T44:X44">
    <cfRule type="cellIs" dxfId="1258" priority="1258" operator="equal">
      <formula>"L/8"</formula>
    </cfRule>
    <cfRule type="cellIs" dxfId="1257" priority="1259" operator="equal">
      <formula>"D"</formula>
    </cfRule>
    <cfRule type="cellIs" dxfId="1256" priority="1260" operator="equal">
      <formula>"S"</formula>
    </cfRule>
    <cfRule type="cellIs" dxfId="1255" priority="1261" operator="equal">
      <formula>"Liber"</formula>
    </cfRule>
  </conditionalFormatting>
  <conditionalFormatting sqref="U44:V44">
    <cfRule type="cellIs" dxfId="1254" priority="1254" operator="equal">
      <formula>"L/8"</formula>
    </cfRule>
    <cfRule type="cellIs" dxfId="1253" priority="1255" operator="equal">
      <formula>"D"</formula>
    </cfRule>
    <cfRule type="cellIs" dxfId="1252" priority="1256" operator="equal">
      <formula>"S"</formula>
    </cfRule>
    <cfRule type="cellIs" dxfId="1251" priority="1257" operator="equal">
      <formula>"Liber"</formula>
    </cfRule>
  </conditionalFormatting>
  <conditionalFormatting sqref="T44:X44">
    <cfRule type="cellIs" dxfId="1250" priority="1250" operator="equal">
      <formula>"L/8"</formula>
    </cfRule>
    <cfRule type="cellIs" dxfId="1249" priority="1251" operator="equal">
      <formula>"D"</formula>
    </cfRule>
    <cfRule type="cellIs" dxfId="1248" priority="1252" operator="equal">
      <formula>"S"</formula>
    </cfRule>
    <cfRule type="cellIs" dxfId="1247" priority="1253" operator="equal">
      <formula>"Liber"</formula>
    </cfRule>
  </conditionalFormatting>
  <conditionalFormatting sqref="W44">
    <cfRule type="cellIs" dxfId="1246" priority="1246" operator="equal">
      <formula>"L/8"</formula>
    </cfRule>
    <cfRule type="cellIs" dxfId="1245" priority="1247" operator="equal">
      <formula>"D"</formula>
    </cfRule>
    <cfRule type="cellIs" dxfId="1244" priority="1248" operator="equal">
      <formula>"S"</formula>
    </cfRule>
    <cfRule type="cellIs" dxfId="1243" priority="1249" operator="equal">
      <formula>"Liber"</formula>
    </cfRule>
  </conditionalFormatting>
  <conditionalFormatting sqref="X44">
    <cfRule type="cellIs" dxfId="1242" priority="1242" operator="equal">
      <formula>"L/8"</formula>
    </cfRule>
    <cfRule type="cellIs" dxfId="1241" priority="1243" operator="equal">
      <formula>"D"</formula>
    </cfRule>
    <cfRule type="cellIs" dxfId="1240" priority="1244" operator="equal">
      <formula>"S"</formula>
    </cfRule>
    <cfRule type="cellIs" dxfId="1239" priority="1245" operator="equal">
      <formula>"Liber"</formula>
    </cfRule>
  </conditionalFormatting>
  <conditionalFormatting sqref="T44:X44">
    <cfRule type="cellIs" dxfId="1238" priority="1241" operator="equal">
      <formula>"L/12"</formula>
    </cfRule>
  </conditionalFormatting>
  <conditionalFormatting sqref="W44">
    <cfRule type="cellIs" dxfId="1237" priority="1237" operator="equal">
      <formula>"L/8"</formula>
    </cfRule>
    <cfRule type="cellIs" dxfId="1236" priority="1238" operator="equal">
      <formula>"D"</formula>
    </cfRule>
    <cfRule type="cellIs" dxfId="1235" priority="1239" operator="equal">
      <formula>"S"</formula>
    </cfRule>
    <cfRule type="cellIs" dxfId="1234" priority="1240" operator="equal">
      <formula>"Liber"</formula>
    </cfRule>
  </conditionalFormatting>
  <conditionalFormatting sqref="W44">
    <cfRule type="cellIs" dxfId="1233" priority="1233" operator="equal">
      <formula>"L/8"</formula>
    </cfRule>
    <cfRule type="cellIs" dxfId="1232" priority="1234" operator="equal">
      <formula>"D"</formula>
    </cfRule>
    <cfRule type="cellIs" dxfId="1231" priority="1235" operator="equal">
      <formula>"S"</formula>
    </cfRule>
    <cfRule type="cellIs" dxfId="1230" priority="1236" operator="equal">
      <formula>"Liber"</formula>
    </cfRule>
  </conditionalFormatting>
  <conditionalFormatting sqref="Z44">
    <cfRule type="cellIs" dxfId="1229" priority="1229" operator="equal">
      <formula>"L/8"</formula>
    </cfRule>
    <cfRule type="cellIs" dxfId="1228" priority="1230" operator="equal">
      <formula>"D"</formula>
    </cfRule>
    <cfRule type="cellIs" dxfId="1227" priority="1231" operator="equal">
      <formula>"S"</formula>
    </cfRule>
    <cfRule type="cellIs" dxfId="1226" priority="1232" operator="equal">
      <formula>"Liber"</formula>
    </cfRule>
  </conditionalFormatting>
  <conditionalFormatting sqref="Z44">
    <cfRule type="cellIs" dxfId="1225" priority="1228" operator="equal">
      <formula>"L/12"</formula>
    </cfRule>
  </conditionalFormatting>
  <conditionalFormatting sqref="Y44">
    <cfRule type="cellIs" dxfId="1224" priority="1224" operator="equal">
      <formula>"L/8"</formula>
    </cfRule>
    <cfRule type="cellIs" dxfId="1223" priority="1225" operator="equal">
      <formula>"D"</formula>
    </cfRule>
    <cfRule type="cellIs" dxfId="1222" priority="1226" operator="equal">
      <formula>"S"</formula>
    </cfRule>
    <cfRule type="cellIs" dxfId="1221" priority="1227" operator="equal">
      <formula>"Liber"</formula>
    </cfRule>
  </conditionalFormatting>
  <conditionalFormatting sqref="Y44">
    <cfRule type="cellIs" dxfId="1220" priority="1223" operator="equal">
      <formula>"L/12"</formula>
    </cfRule>
  </conditionalFormatting>
  <conditionalFormatting sqref="Y44">
    <cfRule type="cellIs" dxfId="1219" priority="1219" operator="equal">
      <formula>"L/8"</formula>
    </cfRule>
    <cfRule type="cellIs" dxfId="1218" priority="1220" operator="equal">
      <formula>"D"</formula>
    </cfRule>
    <cfRule type="cellIs" dxfId="1217" priority="1221" operator="equal">
      <formula>"S"</formula>
    </cfRule>
    <cfRule type="cellIs" dxfId="1216" priority="1222" operator="equal">
      <formula>"Liber"</formula>
    </cfRule>
  </conditionalFormatting>
  <conditionalFormatting sqref="Y44">
    <cfRule type="cellIs" dxfId="1215" priority="1215" operator="equal">
      <formula>"L/8"</formula>
    </cfRule>
    <cfRule type="cellIs" dxfId="1214" priority="1216" operator="equal">
      <formula>"D"</formula>
    </cfRule>
    <cfRule type="cellIs" dxfId="1213" priority="1217" operator="equal">
      <formula>"S"</formula>
    </cfRule>
    <cfRule type="cellIs" dxfId="1212" priority="1218" operator="equal">
      <formula>"Liber"</formula>
    </cfRule>
  </conditionalFormatting>
  <conditionalFormatting sqref="AA32:AB32">
    <cfRule type="cellIs" dxfId="1211" priority="1211" operator="equal">
      <formula>"L/8"</formula>
    </cfRule>
    <cfRule type="cellIs" dxfId="1210" priority="1212" operator="equal">
      <formula>"D"</formula>
    </cfRule>
    <cfRule type="cellIs" dxfId="1209" priority="1213" operator="equal">
      <formula>"S"</formula>
    </cfRule>
    <cfRule type="cellIs" dxfId="1208" priority="1214" operator="equal">
      <formula>"Liber"</formula>
    </cfRule>
  </conditionalFormatting>
  <conditionalFormatting sqref="AA32:AB32">
    <cfRule type="cellIs" dxfId="1207" priority="1210" operator="equal">
      <formula>"L/5"</formula>
    </cfRule>
  </conditionalFormatting>
  <conditionalFormatting sqref="V32:X32">
    <cfRule type="cellIs" dxfId="1206" priority="1206" operator="equal">
      <formula>"L/8"</formula>
    </cfRule>
    <cfRule type="cellIs" dxfId="1205" priority="1207" operator="equal">
      <formula>"D"</formula>
    </cfRule>
    <cfRule type="cellIs" dxfId="1204" priority="1208" operator="equal">
      <formula>"S"</formula>
    </cfRule>
    <cfRule type="cellIs" dxfId="1203" priority="1209" operator="equal">
      <formula>"Liber"</formula>
    </cfRule>
  </conditionalFormatting>
  <conditionalFormatting sqref="V32">
    <cfRule type="cellIs" dxfId="1202" priority="1202" operator="equal">
      <formula>"L/8"</formula>
    </cfRule>
    <cfRule type="cellIs" dxfId="1201" priority="1203" operator="equal">
      <formula>"D"</formula>
    </cfRule>
    <cfRule type="cellIs" dxfId="1200" priority="1204" operator="equal">
      <formula>"S"</formula>
    </cfRule>
    <cfRule type="cellIs" dxfId="1199" priority="1205" operator="equal">
      <formula>"Liber"</formula>
    </cfRule>
  </conditionalFormatting>
  <conditionalFormatting sqref="V32:X32">
    <cfRule type="cellIs" dxfId="1198" priority="1198" operator="equal">
      <formula>"L/8"</formula>
    </cfRule>
    <cfRule type="cellIs" dxfId="1197" priority="1199" operator="equal">
      <formula>"D"</formula>
    </cfRule>
    <cfRule type="cellIs" dxfId="1196" priority="1200" operator="equal">
      <formula>"S"</formula>
    </cfRule>
    <cfRule type="cellIs" dxfId="1195" priority="1201" operator="equal">
      <formula>"Liber"</formula>
    </cfRule>
  </conditionalFormatting>
  <conditionalFormatting sqref="W32">
    <cfRule type="cellIs" dxfId="1194" priority="1194" operator="equal">
      <formula>"L/8"</formula>
    </cfRule>
    <cfRule type="cellIs" dxfId="1193" priority="1195" operator="equal">
      <formula>"D"</formula>
    </cfRule>
    <cfRule type="cellIs" dxfId="1192" priority="1196" operator="equal">
      <formula>"S"</formula>
    </cfRule>
    <cfRule type="cellIs" dxfId="1191" priority="1197" operator="equal">
      <formula>"Liber"</formula>
    </cfRule>
  </conditionalFormatting>
  <conditionalFormatting sqref="X32">
    <cfRule type="cellIs" dxfId="1190" priority="1190" operator="equal">
      <formula>"L/8"</formula>
    </cfRule>
    <cfRule type="cellIs" dxfId="1189" priority="1191" operator="equal">
      <formula>"D"</formula>
    </cfRule>
    <cfRule type="cellIs" dxfId="1188" priority="1192" operator="equal">
      <formula>"S"</formula>
    </cfRule>
    <cfRule type="cellIs" dxfId="1187" priority="1193" operator="equal">
      <formula>"Liber"</formula>
    </cfRule>
  </conditionalFormatting>
  <conditionalFormatting sqref="V32:X32">
    <cfRule type="cellIs" dxfId="1186" priority="1189" operator="equal">
      <formula>"L/12"</formula>
    </cfRule>
  </conditionalFormatting>
  <conditionalFormatting sqref="W32">
    <cfRule type="cellIs" dxfId="1185" priority="1185" operator="equal">
      <formula>"L/8"</formula>
    </cfRule>
    <cfRule type="cellIs" dxfId="1184" priority="1186" operator="equal">
      <formula>"D"</formula>
    </cfRule>
    <cfRule type="cellIs" dxfId="1183" priority="1187" operator="equal">
      <formula>"S"</formula>
    </cfRule>
    <cfRule type="cellIs" dxfId="1182" priority="1188" operator="equal">
      <formula>"Liber"</formula>
    </cfRule>
  </conditionalFormatting>
  <conditionalFormatting sqref="W32">
    <cfRule type="cellIs" dxfId="1181" priority="1181" operator="equal">
      <formula>"L/8"</formula>
    </cfRule>
    <cfRule type="cellIs" dxfId="1180" priority="1182" operator="equal">
      <formula>"D"</formula>
    </cfRule>
    <cfRule type="cellIs" dxfId="1179" priority="1183" operator="equal">
      <formula>"S"</formula>
    </cfRule>
    <cfRule type="cellIs" dxfId="1178" priority="1184" operator="equal">
      <formula>"Liber"</formula>
    </cfRule>
  </conditionalFormatting>
  <conditionalFormatting sqref="Z32">
    <cfRule type="cellIs" dxfId="1177" priority="1177" operator="equal">
      <formula>"L/8"</formula>
    </cfRule>
    <cfRule type="cellIs" dxfId="1176" priority="1178" operator="equal">
      <formula>"D"</formula>
    </cfRule>
    <cfRule type="cellIs" dxfId="1175" priority="1179" operator="equal">
      <formula>"S"</formula>
    </cfRule>
    <cfRule type="cellIs" dxfId="1174" priority="1180" operator="equal">
      <formula>"Liber"</formula>
    </cfRule>
  </conditionalFormatting>
  <conditionalFormatting sqref="Z32">
    <cfRule type="cellIs" dxfId="1173" priority="1176" operator="equal">
      <formula>"L/12"</formula>
    </cfRule>
  </conditionalFormatting>
  <conditionalFormatting sqref="Y32">
    <cfRule type="cellIs" dxfId="1172" priority="1172" operator="equal">
      <formula>"L/8"</formula>
    </cfRule>
    <cfRule type="cellIs" dxfId="1171" priority="1173" operator="equal">
      <formula>"D"</formula>
    </cfRule>
    <cfRule type="cellIs" dxfId="1170" priority="1174" operator="equal">
      <formula>"S"</formula>
    </cfRule>
    <cfRule type="cellIs" dxfId="1169" priority="1175" operator="equal">
      <formula>"Liber"</formula>
    </cfRule>
  </conditionalFormatting>
  <conditionalFormatting sqref="Y32">
    <cfRule type="cellIs" dxfId="1168" priority="1171" operator="equal">
      <formula>"L/12"</formula>
    </cfRule>
  </conditionalFormatting>
  <conditionalFormatting sqref="Y32">
    <cfRule type="cellIs" dxfId="1167" priority="1167" operator="equal">
      <formula>"L/8"</formula>
    </cfRule>
    <cfRule type="cellIs" dxfId="1166" priority="1168" operator="equal">
      <formula>"D"</formula>
    </cfRule>
    <cfRule type="cellIs" dxfId="1165" priority="1169" operator="equal">
      <formula>"S"</formula>
    </cfRule>
    <cfRule type="cellIs" dxfId="1164" priority="1170" operator="equal">
      <formula>"Liber"</formula>
    </cfRule>
  </conditionalFormatting>
  <conditionalFormatting sqref="Y32">
    <cfRule type="cellIs" dxfId="1163" priority="1163" operator="equal">
      <formula>"L/8"</formula>
    </cfRule>
    <cfRule type="cellIs" dxfId="1162" priority="1164" operator="equal">
      <formula>"D"</formula>
    </cfRule>
    <cfRule type="cellIs" dxfId="1161" priority="1165" operator="equal">
      <formula>"S"</formula>
    </cfRule>
    <cfRule type="cellIs" dxfId="1160" priority="1166" operator="equal">
      <formula>"Liber"</formula>
    </cfRule>
  </conditionalFormatting>
  <conditionalFormatting sqref="AI19 AI21">
    <cfRule type="cellIs" dxfId="1159" priority="1159" operator="equal">
      <formula>"L/8"</formula>
    </cfRule>
    <cfRule type="cellIs" dxfId="1158" priority="1160" operator="equal">
      <formula>"D"</formula>
    </cfRule>
    <cfRule type="cellIs" dxfId="1157" priority="1161" operator="equal">
      <formula>"S"</formula>
    </cfRule>
    <cfRule type="cellIs" dxfId="1156" priority="1162" operator="equal">
      <formula>"Liber"</formula>
    </cfRule>
  </conditionalFormatting>
  <conditionalFormatting sqref="AI19 AI21">
    <cfRule type="cellIs" dxfId="1155" priority="1158" operator="equal">
      <formula>"L/12"</formula>
    </cfRule>
  </conditionalFormatting>
  <conditionalFormatting sqref="AF19:AF21">
    <cfRule type="cellIs" dxfId="1154" priority="1154" operator="equal">
      <formula>"L/8"</formula>
    </cfRule>
    <cfRule type="cellIs" dxfId="1153" priority="1155" operator="equal">
      <formula>"D"</formula>
    </cfRule>
    <cfRule type="cellIs" dxfId="1152" priority="1156" operator="equal">
      <formula>"S"</formula>
    </cfRule>
    <cfRule type="cellIs" dxfId="1151" priority="1157" operator="equal">
      <formula>"Liber"</formula>
    </cfRule>
  </conditionalFormatting>
  <conditionalFormatting sqref="E19:R19 T21:W21 Y21:AB21 T19:AB19 E21:R21 F20:R20 T20:Z20 AB20">
    <cfRule type="cellIs" dxfId="1150" priority="1150" operator="equal">
      <formula>"L/8"</formula>
    </cfRule>
    <cfRule type="cellIs" dxfId="1149" priority="1151" operator="equal">
      <formula>"D"</formula>
    </cfRule>
    <cfRule type="cellIs" dxfId="1148" priority="1152" operator="equal">
      <formula>"S"</formula>
    </cfRule>
    <cfRule type="cellIs" dxfId="1147" priority="1153" operator="equal">
      <formula>"Liber"</formula>
    </cfRule>
  </conditionalFormatting>
  <conditionalFormatting sqref="AA19:AB19 AA21:AB21 AB20">
    <cfRule type="cellIs" dxfId="1146" priority="1146" operator="equal">
      <formula>"L/8"</formula>
    </cfRule>
    <cfRule type="cellIs" dxfId="1145" priority="1147" operator="equal">
      <formula>"D"</formula>
    </cfRule>
    <cfRule type="cellIs" dxfId="1144" priority="1148" operator="equal">
      <formula>"S"</formula>
    </cfRule>
    <cfRule type="cellIs" dxfId="1143" priority="1149" operator="equal">
      <formula>"Liber"</formula>
    </cfRule>
  </conditionalFormatting>
  <conditionalFormatting sqref="Z19:Z21 Y21">
    <cfRule type="cellIs" dxfId="1142" priority="1142" operator="equal">
      <formula>"L/8"</formula>
    </cfRule>
    <cfRule type="cellIs" dxfId="1141" priority="1143" operator="equal">
      <formula>"D"</formula>
    </cfRule>
    <cfRule type="cellIs" dxfId="1140" priority="1144" operator="equal">
      <formula>"S"</formula>
    </cfRule>
    <cfRule type="cellIs" dxfId="1139" priority="1145" operator="equal">
      <formula>"Liber"</formula>
    </cfRule>
  </conditionalFormatting>
  <conditionalFormatting sqref="AC19:AC21">
    <cfRule type="cellIs" dxfId="1138" priority="1138" operator="equal">
      <formula>"L/8"</formula>
    </cfRule>
    <cfRule type="cellIs" dxfId="1137" priority="1139" operator="equal">
      <formula>"D"</formula>
    </cfRule>
    <cfRule type="cellIs" dxfId="1136" priority="1140" operator="equal">
      <formula>"S"</formula>
    </cfRule>
    <cfRule type="cellIs" dxfId="1135" priority="1141" operator="equal">
      <formula>"Liber"</formula>
    </cfRule>
  </conditionalFormatting>
  <conditionalFormatting sqref="AE19 AE21">
    <cfRule type="cellIs" dxfId="1134" priority="1134" operator="equal">
      <formula>"L/8"</formula>
    </cfRule>
    <cfRule type="cellIs" dxfId="1133" priority="1135" operator="equal">
      <formula>"D"</formula>
    </cfRule>
    <cfRule type="cellIs" dxfId="1132" priority="1136" operator="equal">
      <formula>"S"</formula>
    </cfRule>
    <cfRule type="cellIs" dxfId="1131" priority="1137" operator="equal">
      <formula>"Liber"</formula>
    </cfRule>
  </conditionalFormatting>
  <conditionalFormatting sqref="AD19:AD21">
    <cfRule type="cellIs" dxfId="1130" priority="1130" operator="equal">
      <formula>"L/8"</formula>
    </cfRule>
    <cfRule type="cellIs" dxfId="1129" priority="1131" operator="equal">
      <formula>"D"</formula>
    </cfRule>
    <cfRule type="cellIs" dxfId="1128" priority="1132" operator="equal">
      <formula>"S"</formula>
    </cfRule>
    <cfRule type="cellIs" dxfId="1127" priority="1133" operator="equal">
      <formula>"Liber"</formula>
    </cfRule>
  </conditionalFormatting>
  <conditionalFormatting sqref="E19:R19 T21:W21 Y21:AF21 T19:AF19 E21:R21 F20:R20 T20:Z20 AB20:AD20 AF20">
    <cfRule type="cellIs" dxfId="1126" priority="1129" operator="equal">
      <formula>"L/5"</formula>
    </cfRule>
  </conditionalFormatting>
  <conditionalFormatting sqref="AG19:AG21">
    <cfRule type="cellIs" dxfId="1125" priority="1125" operator="equal">
      <formula>"L/8"</formula>
    </cfRule>
    <cfRule type="cellIs" dxfId="1124" priority="1126" operator="equal">
      <formula>"D"</formula>
    </cfRule>
    <cfRule type="cellIs" dxfId="1123" priority="1127" operator="equal">
      <formula>"S"</formula>
    </cfRule>
    <cfRule type="cellIs" dxfId="1122" priority="1128" operator="equal">
      <formula>"Liber"</formula>
    </cfRule>
  </conditionalFormatting>
  <conditionalFormatting sqref="AH19:AH21">
    <cfRule type="cellIs" dxfId="1121" priority="1121" operator="equal">
      <formula>"L/8"</formula>
    </cfRule>
    <cfRule type="cellIs" dxfId="1120" priority="1122" operator="equal">
      <formula>"D"</formula>
    </cfRule>
    <cfRule type="cellIs" dxfId="1119" priority="1123" operator="equal">
      <formula>"S"</formula>
    </cfRule>
    <cfRule type="cellIs" dxfId="1118" priority="1124" operator="equal">
      <formula>"Liber"</formula>
    </cfRule>
  </conditionalFormatting>
  <conditionalFormatting sqref="AG19:AH21">
    <cfRule type="cellIs" dxfId="1117" priority="1120" operator="equal">
      <formula>"L/5"</formula>
    </cfRule>
  </conditionalFormatting>
  <conditionalFormatting sqref="AD19:AD21">
    <cfRule type="cellIs" dxfId="1116" priority="1116" operator="equal">
      <formula>"L/8"</formula>
    </cfRule>
    <cfRule type="cellIs" dxfId="1115" priority="1117" operator="equal">
      <formula>"D"</formula>
    </cfRule>
    <cfRule type="cellIs" dxfId="1114" priority="1118" operator="equal">
      <formula>"S"</formula>
    </cfRule>
    <cfRule type="cellIs" dxfId="1113" priority="1119" operator="equal">
      <formula>"Liber"</formula>
    </cfRule>
  </conditionalFormatting>
  <conditionalFormatting sqref="Y19:Z21">
    <cfRule type="cellIs" dxfId="1112" priority="1112" operator="equal">
      <formula>"L/8"</formula>
    </cfRule>
    <cfRule type="cellIs" dxfId="1111" priority="1113" operator="equal">
      <formula>"D"</formula>
    </cfRule>
    <cfRule type="cellIs" dxfId="1110" priority="1114" operator="equal">
      <formula>"S"</formula>
    </cfRule>
    <cfRule type="cellIs" dxfId="1109" priority="1115" operator="equal">
      <formula>"Liber"</formula>
    </cfRule>
  </conditionalFormatting>
  <conditionalFormatting sqref="X19:X20">
    <cfRule type="cellIs" dxfId="1108" priority="1108" operator="equal">
      <formula>"L/8"</formula>
    </cfRule>
    <cfRule type="cellIs" dxfId="1107" priority="1109" operator="equal">
      <formula>"D"</formula>
    </cfRule>
    <cfRule type="cellIs" dxfId="1106" priority="1110" operator="equal">
      <formula>"S"</formula>
    </cfRule>
    <cfRule type="cellIs" dxfId="1105" priority="1111" operator="equal">
      <formula>"Liber"</formula>
    </cfRule>
  </conditionalFormatting>
  <conditionalFormatting sqref="AA19 AA21">
    <cfRule type="cellIs" dxfId="1104" priority="1104" operator="equal">
      <formula>"L/8"</formula>
    </cfRule>
    <cfRule type="cellIs" dxfId="1103" priority="1105" operator="equal">
      <formula>"D"</formula>
    </cfRule>
    <cfRule type="cellIs" dxfId="1102" priority="1106" operator="equal">
      <formula>"S"</formula>
    </cfRule>
    <cfRule type="cellIs" dxfId="1101" priority="1107" operator="equal">
      <formula>"Liber"</formula>
    </cfRule>
  </conditionalFormatting>
  <conditionalFormatting sqref="AC19:AC21">
    <cfRule type="cellIs" dxfId="1100" priority="1100" operator="equal">
      <formula>"L/8"</formula>
    </cfRule>
    <cfRule type="cellIs" dxfId="1099" priority="1101" operator="equal">
      <formula>"D"</formula>
    </cfRule>
    <cfRule type="cellIs" dxfId="1098" priority="1102" operator="equal">
      <formula>"S"</formula>
    </cfRule>
    <cfRule type="cellIs" dxfId="1097" priority="1103" operator="equal">
      <formula>"Liber"</formula>
    </cfRule>
  </conditionalFormatting>
  <conditionalFormatting sqref="AB19:AB21">
    <cfRule type="cellIs" dxfId="1096" priority="1096" operator="equal">
      <formula>"L/8"</formula>
    </cfRule>
    <cfRule type="cellIs" dxfId="1095" priority="1097" operator="equal">
      <formula>"D"</formula>
    </cfRule>
    <cfRule type="cellIs" dxfId="1094" priority="1098" operator="equal">
      <formula>"S"</formula>
    </cfRule>
    <cfRule type="cellIs" dxfId="1093" priority="1099" operator="equal">
      <formula>"Liber"</formula>
    </cfRule>
  </conditionalFormatting>
  <conditionalFormatting sqref="AE19 AE21">
    <cfRule type="cellIs" dxfId="1092" priority="1092" operator="equal">
      <formula>"L/8"</formula>
    </cfRule>
    <cfRule type="cellIs" dxfId="1091" priority="1093" operator="equal">
      <formula>"D"</formula>
    </cfRule>
    <cfRule type="cellIs" dxfId="1090" priority="1094" operator="equal">
      <formula>"S"</formula>
    </cfRule>
    <cfRule type="cellIs" dxfId="1089" priority="1095" operator="equal">
      <formula>"Liber"</formula>
    </cfRule>
  </conditionalFormatting>
  <conditionalFormatting sqref="AF19:AF21">
    <cfRule type="cellIs" dxfId="1088" priority="1088" operator="equal">
      <formula>"L/8"</formula>
    </cfRule>
    <cfRule type="cellIs" dxfId="1087" priority="1089" operator="equal">
      <formula>"D"</formula>
    </cfRule>
    <cfRule type="cellIs" dxfId="1086" priority="1090" operator="equal">
      <formula>"S"</formula>
    </cfRule>
    <cfRule type="cellIs" dxfId="1085" priority="1091" operator="equal">
      <formula>"Liber"</formula>
    </cfRule>
  </conditionalFormatting>
  <conditionalFormatting sqref="AE19:AF19 AE21:AF21 AF20">
    <cfRule type="cellIs" dxfId="1084" priority="1087" operator="equal">
      <formula>"L/5"</formula>
    </cfRule>
  </conditionalFormatting>
  <conditionalFormatting sqref="X19:X20">
    <cfRule type="cellIs" dxfId="1083" priority="1083" operator="equal">
      <formula>"L/8"</formula>
    </cfRule>
    <cfRule type="cellIs" dxfId="1082" priority="1084" operator="equal">
      <formula>"D"</formula>
    </cfRule>
    <cfRule type="cellIs" dxfId="1081" priority="1085" operator="equal">
      <formula>"S"</formula>
    </cfRule>
    <cfRule type="cellIs" dxfId="1080" priority="1086" operator="equal">
      <formula>"Liber"</formula>
    </cfRule>
  </conditionalFormatting>
  <conditionalFormatting sqref="Y19:Y21">
    <cfRule type="cellIs" dxfId="1079" priority="1079" operator="equal">
      <formula>"L/8"</formula>
    </cfRule>
    <cfRule type="cellIs" dxfId="1078" priority="1080" operator="equal">
      <formula>"D"</formula>
    </cfRule>
    <cfRule type="cellIs" dxfId="1077" priority="1081" operator="equal">
      <formula>"S"</formula>
    </cfRule>
    <cfRule type="cellIs" dxfId="1076" priority="1082" operator="equal">
      <formula>"Liber"</formula>
    </cfRule>
  </conditionalFormatting>
  <conditionalFormatting sqref="Y19:Y21">
    <cfRule type="cellIs" dxfId="1075" priority="1075" operator="equal">
      <formula>"L/8"</formula>
    </cfRule>
    <cfRule type="cellIs" dxfId="1074" priority="1076" operator="equal">
      <formula>"D"</formula>
    </cfRule>
    <cfRule type="cellIs" dxfId="1073" priority="1077" operator="equal">
      <formula>"S"</formula>
    </cfRule>
    <cfRule type="cellIs" dxfId="1072" priority="1078" operator="equal">
      <formula>"Liber"</formula>
    </cfRule>
  </conditionalFormatting>
  <conditionalFormatting sqref="X19:X20">
    <cfRule type="cellIs" dxfId="1071" priority="1071" operator="equal">
      <formula>"L/8"</formula>
    </cfRule>
    <cfRule type="cellIs" dxfId="1070" priority="1072" operator="equal">
      <formula>"D"</formula>
    </cfRule>
    <cfRule type="cellIs" dxfId="1069" priority="1073" operator="equal">
      <formula>"S"</formula>
    </cfRule>
    <cfRule type="cellIs" dxfId="1068" priority="1074" operator="equal">
      <formula>"Liber"</formula>
    </cfRule>
  </conditionalFormatting>
  <conditionalFormatting sqref="S19:S21">
    <cfRule type="cellIs" dxfId="1067" priority="1067" operator="equal">
      <formula>"L/8"</formula>
    </cfRule>
    <cfRule type="cellIs" dxfId="1066" priority="1068" operator="equal">
      <formula>"D"</formula>
    </cfRule>
    <cfRule type="cellIs" dxfId="1065" priority="1069" operator="equal">
      <formula>"S"</formula>
    </cfRule>
    <cfRule type="cellIs" dxfId="1064" priority="1070" operator="equal">
      <formula>"Liber"</formula>
    </cfRule>
  </conditionalFormatting>
  <conditionalFormatting sqref="S19:S21">
    <cfRule type="cellIs" dxfId="1063" priority="1066" operator="equal">
      <formula>"L/5"</formula>
    </cfRule>
  </conditionalFormatting>
  <conditionalFormatting sqref="AI35:AI37">
    <cfRule type="cellIs" dxfId="1062" priority="1062" operator="equal">
      <formula>"L/8"</formula>
    </cfRule>
    <cfRule type="cellIs" dxfId="1061" priority="1063" operator="equal">
      <formula>"D"</formula>
    </cfRule>
    <cfRule type="cellIs" dxfId="1060" priority="1064" operator="equal">
      <formula>"S"</formula>
    </cfRule>
    <cfRule type="cellIs" dxfId="1059" priority="1065" operator="equal">
      <formula>"Liber"</formula>
    </cfRule>
  </conditionalFormatting>
  <conditionalFormatting sqref="AI35:AI37">
    <cfRule type="cellIs" dxfId="1058" priority="1061" operator="equal">
      <formula>"L/5"</formula>
    </cfRule>
  </conditionalFormatting>
  <conditionalFormatting sqref="E36:J37 U37:AC37 U35:Z35 E35 J35 U36:Y36 AA36:AC36">
    <cfRule type="cellIs" dxfId="1057" priority="1057" operator="equal">
      <formula>"L/8"</formula>
    </cfRule>
    <cfRule type="cellIs" dxfId="1056" priority="1058" operator="equal">
      <formula>"D"</formula>
    </cfRule>
    <cfRule type="cellIs" dxfId="1055" priority="1059" operator="equal">
      <formula>"S"</formula>
    </cfRule>
    <cfRule type="cellIs" dxfId="1054" priority="1060" operator="equal">
      <formula>"Liber"</formula>
    </cfRule>
  </conditionalFormatting>
  <conditionalFormatting sqref="AG36:AG37 AB36:AC37">
    <cfRule type="cellIs" dxfId="1053" priority="1053" operator="equal">
      <formula>"L/8"</formula>
    </cfRule>
    <cfRule type="cellIs" dxfId="1052" priority="1054" operator="equal">
      <formula>"D"</formula>
    </cfRule>
    <cfRule type="cellIs" dxfId="1051" priority="1055" operator="equal">
      <formula>"S"</formula>
    </cfRule>
    <cfRule type="cellIs" dxfId="1050" priority="1056" operator="equal">
      <formula>"Liber"</formula>
    </cfRule>
  </conditionalFormatting>
  <conditionalFormatting sqref="AA36:AA37">
    <cfRule type="cellIs" dxfId="1049" priority="1049" operator="equal">
      <formula>"L/8"</formula>
    </cfRule>
    <cfRule type="cellIs" dxfId="1048" priority="1050" operator="equal">
      <formula>"D"</formula>
    </cfRule>
    <cfRule type="cellIs" dxfId="1047" priority="1051" operator="equal">
      <formula>"S"</formula>
    </cfRule>
    <cfRule type="cellIs" dxfId="1046" priority="1052" operator="equal">
      <formula>"Liber"</formula>
    </cfRule>
  </conditionalFormatting>
  <conditionalFormatting sqref="AD37">
    <cfRule type="cellIs" dxfId="1045" priority="1045" operator="equal">
      <formula>"L/8"</formula>
    </cfRule>
    <cfRule type="cellIs" dxfId="1044" priority="1046" operator="equal">
      <formula>"D"</formula>
    </cfRule>
    <cfRule type="cellIs" dxfId="1043" priority="1047" operator="equal">
      <formula>"S"</formula>
    </cfRule>
    <cfRule type="cellIs" dxfId="1042" priority="1048" operator="equal">
      <formula>"Liber"</formula>
    </cfRule>
  </conditionalFormatting>
  <conditionalFormatting sqref="AF36:AF37">
    <cfRule type="cellIs" dxfId="1041" priority="1041" operator="equal">
      <formula>"L/8"</formula>
    </cfRule>
    <cfRule type="cellIs" dxfId="1040" priority="1042" operator="equal">
      <formula>"D"</formula>
    </cfRule>
    <cfRule type="cellIs" dxfId="1039" priority="1043" operator="equal">
      <formula>"S"</formula>
    </cfRule>
    <cfRule type="cellIs" dxfId="1038" priority="1044" operator="equal">
      <formula>"Liber"</formula>
    </cfRule>
  </conditionalFormatting>
  <conditionalFormatting sqref="AE36:AE37">
    <cfRule type="cellIs" dxfId="1037" priority="1037" operator="equal">
      <formula>"L/8"</formula>
    </cfRule>
    <cfRule type="cellIs" dxfId="1036" priority="1038" operator="equal">
      <formula>"D"</formula>
    </cfRule>
    <cfRule type="cellIs" dxfId="1035" priority="1039" operator="equal">
      <formula>"S"</formula>
    </cfRule>
    <cfRule type="cellIs" dxfId="1034" priority="1040" operator="equal">
      <formula>"Liber"</formula>
    </cfRule>
  </conditionalFormatting>
  <conditionalFormatting sqref="E36:J37 U37:AG37 U35:Z35 E35 J35 U36:Y36 AA36:AC36 AE36:AG36">
    <cfRule type="cellIs" dxfId="1033" priority="1036" operator="equal">
      <formula>"L/12"</formula>
    </cfRule>
  </conditionalFormatting>
  <conditionalFormatting sqref="AG36:AG37">
    <cfRule type="cellIs" dxfId="1032" priority="1032" operator="equal">
      <formula>"L/8"</formula>
    </cfRule>
    <cfRule type="cellIs" dxfId="1031" priority="1033" operator="equal">
      <formula>"D"</formula>
    </cfRule>
    <cfRule type="cellIs" dxfId="1030" priority="1034" operator="equal">
      <formula>"S"</formula>
    </cfRule>
    <cfRule type="cellIs" dxfId="1029" priority="1035" operator="equal">
      <formula>"Liber"</formula>
    </cfRule>
  </conditionalFormatting>
  <conditionalFormatting sqref="AD37">
    <cfRule type="cellIs" dxfId="1028" priority="1028" operator="equal">
      <formula>"L/8"</formula>
    </cfRule>
    <cfRule type="cellIs" dxfId="1027" priority="1029" operator="equal">
      <formula>"D"</formula>
    </cfRule>
    <cfRule type="cellIs" dxfId="1026" priority="1030" operator="equal">
      <formula>"S"</formula>
    </cfRule>
    <cfRule type="cellIs" dxfId="1025" priority="1031" operator="equal">
      <formula>"Liber"</formula>
    </cfRule>
  </conditionalFormatting>
  <conditionalFormatting sqref="AD37">
    <cfRule type="cellIs" dxfId="1024" priority="1024" operator="equal">
      <formula>"L/8"</formula>
    </cfRule>
    <cfRule type="cellIs" dxfId="1023" priority="1025" operator="equal">
      <formula>"D"</formula>
    </cfRule>
    <cfRule type="cellIs" dxfId="1022" priority="1026" operator="equal">
      <formula>"S"</formula>
    </cfRule>
    <cfRule type="cellIs" dxfId="1021" priority="1027" operator="equal">
      <formula>"Liber"</formula>
    </cfRule>
  </conditionalFormatting>
  <conditionalFormatting sqref="AF36:AF37">
    <cfRule type="cellIs" dxfId="1020" priority="1020" operator="equal">
      <formula>"L/8"</formula>
    </cfRule>
    <cfRule type="cellIs" dxfId="1019" priority="1021" operator="equal">
      <formula>"D"</formula>
    </cfRule>
    <cfRule type="cellIs" dxfId="1018" priority="1022" operator="equal">
      <formula>"S"</formula>
    </cfRule>
    <cfRule type="cellIs" dxfId="1017" priority="1023" operator="equal">
      <formula>"Liber"</formula>
    </cfRule>
  </conditionalFormatting>
  <conditionalFormatting sqref="AF36:AF37">
    <cfRule type="cellIs" dxfId="1016" priority="1016" operator="equal">
      <formula>"L/8"</formula>
    </cfRule>
    <cfRule type="cellIs" dxfId="1015" priority="1017" operator="equal">
      <formula>"D"</formula>
    </cfRule>
    <cfRule type="cellIs" dxfId="1014" priority="1018" operator="equal">
      <formula>"S"</formula>
    </cfRule>
    <cfRule type="cellIs" dxfId="1013" priority="1019" operator="equal">
      <formula>"Liber"</formula>
    </cfRule>
  </conditionalFormatting>
  <conditionalFormatting sqref="Z35 Z37">
    <cfRule type="cellIs" dxfId="1012" priority="1012" operator="equal">
      <formula>"L/8"</formula>
    </cfRule>
    <cfRule type="cellIs" dxfId="1011" priority="1013" operator="equal">
      <formula>"D"</formula>
    </cfRule>
    <cfRule type="cellIs" dxfId="1010" priority="1014" operator="equal">
      <formula>"S"</formula>
    </cfRule>
    <cfRule type="cellIs" dxfId="1009" priority="1015" operator="equal">
      <formula>"Liber"</formula>
    </cfRule>
  </conditionalFormatting>
  <conditionalFormatting sqref="Z35 Z37">
    <cfRule type="cellIs" dxfId="1008" priority="1008" operator="equal">
      <formula>"L/8"</formula>
    </cfRule>
    <cfRule type="cellIs" dxfId="1007" priority="1009" operator="equal">
      <formula>"D"</formula>
    </cfRule>
    <cfRule type="cellIs" dxfId="1006" priority="1010" operator="equal">
      <formula>"S"</formula>
    </cfRule>
    <cfRule type="cellIs" dxfId="1005" priority="1011" operator="equal">
      <formula>"Liber"</formula>
    </cfRule>
  </conditionalFormatting>
  <conditionalFormatting sqref="Z35 Z37">
    <cfRule type="cellIs" dxfId="1004" priority="1004" operator="equal">
      <formula>"L/8"</formula>
    </cfRule>
    <cfRule type="cellIs" dxfId="1003" priority="1005" operator="equal">
      <formula>"D"</formula>
    </cfRule>
    <cfRule type="cellIs" dxfId="1002" priority="1006" operator="equal">
      <formula>"S"</formula>
    </cfRule>
    <cfRule type="cellIs" dxfId="1001" priority="1007" operator="equal">
      <formula>"Liber"</formula>
    </cfRule>
  </conditionalFormatting>
  <conditionalFormatting sqref="AH37">
    <cfRule type="cellIs" dxfId="1000" priority="1000" operator="equal">
      <formula>"L/8"</formula>
    </cfRule>
    <cfRule type="cellIs" dxfId="999" priority="1001" operator="equal">
      <formula>"D"</formula>
    </cfRule>
    <cfRule type="cellIs" dxfId="998" priority="1002" operator="equal">
      <formula>"S"</formula>
    </cfRule>
    <cfRule type="cellIs" dxfId="997" priority="1003" operator="equal">
      <formula>"Liber"</formula>
    </cfRule>
  </conditionalFormatting>
  <conditionalFormatting sqref="AH37">
    <cfRule type="cellIs" dxfId="996" priority="999" operator="equal">
      <formula>"L/12"</formula>
    </cfRule>
  </conditionalFormatting>
  <conditionalFormatting sqref="AH37">
    <cfRule type="cellIs" dxfId="995" priority="995" operator="equal">
      <formula>"L/8"</formula>
    </cfRule>
    <cfRule type="cellIs" dxfId="994" priority="996" operator="equal">
      <formula>"D"</formula>
    </cfRule>
    <cfRule type="cellIs" dxfId="993" priority="997" operator="equal">
      <formula>"S"</formula>
    </cfRule>
    <cfRule type="cellIs" dxfId="992" priority="998" operator="equal">
      <formula>"Liber"</formula>
    </cfRule>
  </conditionalFormatting>
  <conditionalFormatting sqref="AH37">
    <cfRule type="cellIs" dxfId="991" priority="991" operator="equal">
      <formula>"L/8"</formula>
    </cfRule>
    <cfRule type="cellIs" dxfId="990" priority="992" operator="equal">
      <formula>"D"</formula>
    </cfRule>
    <cfRule type="cellIs" dxfId="989" priority="993" operator="equal">
      <formula>"S"</formula>
    </cfRule>
    <cfRule type="cellIs" dxfId="988" priority="994" operator="equal">
      <formula>"Liber"</formula>
    </cfRule>
  </conditionalFormatting>
  <conditionalFormatting sqref="K35:Q37">
    <cfRule type="cellIs" dxfId="987" priority="987" operator="equal">
      <formula>"L/8"</formula>
    </cfRule>
    <cfRule type="cellIs" dxfId="986" priority="988" operator="equal">
      <formula>"D"</formula>
    </cfRule>
    <cfRule type="cellIs" dxfId="985" priority="989" operator="equal">
      <formula>"S"</formula>
    </cfRule>
    <cfRule type="cellIs" dxfId="984" priority="990" operator="equal">
      <formula>"Liber"</formula>
    </cfRule>
  </conditionalFormatting>
  <conditionalFormatting sqref="P35:Q37">
    <cfRule type="cellIs" dxfId="983" priority="983" operator="equal">
      <formula>"L/8"</formula>
    </cfRule>
    <cfRule type="cellIs" dxfId="982" priority="984" operator="equal">
      <formula>"D"</formula>
    </cfRule>
    <cfRule type="cellIs" dxfId="981" priority="985" operator="equal">
      <formula>"S"</formula>
    </cfRule>
    <cfRule type="cellIs" dxfId="980" priority="986" operator="equal">
      <formula>"Liber"</formula>
    </cfRule>
  </conditionalFormatting>
  <conditionalFormatting sqref="O35:O37">
    <cfRule type="cellIs" dxfId="979" priority="979" operator="equal">
      <formula>"L/8"</formula>
    </cfRule>
    <cfRule type="cellIs" dxfId="978" priority="980" operator="equal">
      <formula>"D"</formula>
    </cfRule>
    <cfRule type="cellIs" dxfId="977" priority="981" operator="equal">
      <formula>"S"</formula>
    </cfRule>
    <cfRule type="cellIs" dxfId="976" priority="982" operator="equal">
      <formula>"Liber"</formula>
    </cfRule>
  </conditionalFormatting>
  <conditionalFormatting sqref="R35:R37">
    <cfRule type="cellIs" dxfId="975" priority="975" operator="equal">
      <formula>"L/8"</formula>
    </cfRule>
    <cfRule type="cellIs" dxfId="974" priority="976" operator="equal">
      <formula>"D"</formula>
    </cfRule>
    <cfRule type="cellIs" dxfId="973" priority="977" operator="equal">
      <formula>"S"</formula>
    </cfRule>
    <cfRule type="cellIs" dxfId="972" priority="978" operator="equal">
      <formula>"Liber"</formula>
    </cfRule>
  </conditionalFormatting>
  <conditionalFormatting sqref="T35:T37">
    <cfRule type="cellIs" dxfId="971" priority="971" operator="equal">
      <formula>"L/8"</formula>
    </cfRule>
    <cfRule type="cellIs" dxfId="970" priority="972" operator="equal">
      <formula>"D"</formula>
    </cfRule>
    <cfRule type="cellIs" dxfId="969" priority="973" operator="equal">
      <formula>"S"</formula>
    </cfRule>
    <cfRule type="cellIs" dxfId="968" priority="974" operator="equal">
      <formula>"Liber"</formula>
    </cfRule>
  </conditionalFormatting>
  <conditionalFormatting sqref="S35:S37">
    <cfRule type="cellIs" dxfId="967" priority="967" operator="equal">
      <formula>"L/8"</formula>
    </cfRule>
    <cfRule type="cellIs" dxfId="966" priority="968" operator="equal">
      <formula>"D"</formula>
    </cfRule>
    <cfRule type="cellIs" dxfId="965" priority="969" operator="equal">
      <formula>"S"</formula>
    </cfRule>
    <cfRule type="cellIs" dxfId="964" priority="970" operator="equal">
      <formula>"Liber"</formula>
    </cfRule>
  </conditionalFormatting>
  <conditionalFormatting sqref="K35:T37">
    <cfRule type="cellIs" dxfId="963" priority="966" operator="equal">
      <formula>"L/12"</formula>
    </cfRule>
  </conditionalFormatting>
  <conditionalFormatting sqref="R35:R37">
    <cfRule type="cellIs" dxfId="962" priority="962" operator="equal">
      <formula>"L/8"</formula>
    </cfRule>
    <cfRule type="cellIs" dxfId="961" priority="963" operator="equal">
      <formula>"D"</formula>
    </cfRule>
    <cfRule type="cellIs" dxfId="960" priority="964" operator="equal">
      <formula>"S"</formula>
    </cfRule>
    <cfRule type="cellIs" dxfId="959" priority="965" operator="equal">
      <formula>"Liber"</formula>
    </cfRule>
  </conditionalFormatting>
  <conditionalFormatting sqref="R35:R37">
    <cfRule type="cellIs" dxfId="958" priority="958" operator="equal">
      <formula>"L/8"</formula>
    </cfRule>
    <cfRule type="cellIs" dxfId="957" priority="959" operator="equal">
      <formula>"D"</formula>
    </cfRule>
    <cfRule type="cellIs" dxfId="956" priority="960" operator="equal">
      <formula>"S"</formula>
    </cfRule>
    <cfRule type="cellIs" dxfId="955" priority="961" operator="equal">
      <formula>"Liber"</formula>
    </cfRule>
  </conditionalFormatting>
  <conditionalFormatting sqref="T35:T37">
    <cfRule type="cellIs" dxfId="954" priority="954" operator="equal">
      <formula>"L/8"</formula>
    </cfRule>
    <cfRule type="cellIs" dxfId="953" priority="955" operator="equal">
      <formula>"D"</formula>
    </cfRule>
    <cfRule type="cellIs" dxfId="952" priority="956" operator="equal">
      <formula>"S"</formula>
    </cfRule>
    <cfRule type="cellIs" dxfId="951" priority="957" operator="equal">
      <formula>"Liber"</formula>
    </cfRule>
  </conditionalFormatting>
  <conditionalFormatting sqref="T35:T37">
    <cfRule type="cellIs" dxfId="950" priority="950" operator="equal">
      <formula>"L/8"</formula>
    </cfRule>
    <cfRule type="cellIs" dxfId="949" priority="951" operator="equal">
      <formula>"D"</formula>
    </cfRule>
    <cfRule type="cellIs" dxfId="948" priority="952" operator="equal">
      <formula>"S"</formula>
    </cfRule>
    <cfRule type="cellIs" dxfId="947" priority="953" operator="equal">
      <formula>"Liber"</formula>
    </cfRule>
  </conditionalFormatting>
  <conditionalFormatting sqref="N35:N36">
    <cfRule type="cellIs" dxfId="946" priority="946" operator="equal">
      <formula>"L/8"</formula>
    </cfRule>
    <cfRule type="cellIs" dxfId="945" priority="947" operator="equal">
      <formula>"D"</formula>
    </cfRule>
    <cfRule type="cellIs" dxfId="944" priority="948" operator="equal">
      <formula>"S"</formula>
    </cfRule>
    <cfRule type="cellIs" dxfId="943" priority="949" operator="equal">
      <formula>"Liber"</formula>
    </cfRule>
  </conditionalFormatting>
  <conditionalFormatting sqref="N35:N36">
    <cfRule type="cellIs" dxfId="942" priority="942" operator="equal">
      <formula>"L/8"</formula>
    </cfRule>
    <cfRule type="cellIs" dxfId="941" priority="943" operator="equal">
      <formula>"D"</formula>
    </cfRule>
    <cfRule type="cellIs" dxfId="940" priority="944" operator="equal">
      <formula>"S"</formula>
    </cfRule>
    <cfRule type="cellIs" dxfId="939" priority="945" operator="equal">
      <formula>"Liber"</formula>
    </cfRule>
  </conditionalFormatting>
  <conditionalFormatting sqref="N35:N36">
    <cfRule type="cellIs" dxfId="938" priority="938" operator="equal">
      <formula>"L/8"</formula>
    </cfRule>
    <cfRule type="cellIs" dxfId="937" priority="939" operator="equal">
      <formula>"D"</formula>
    </cfRule>
    <cfRule type="cellIs" dxfId="936" priority="940" operator="equal">
      <formula>"S"</formula>
    </cfRule>
    <cfRule type="cellIs" dxfId="935" priority="941" operator="equal">
      <formula>"Liber"</formula>
    </cfRule>
  </conditionalFormatting>
  <conditionalFormatting sqref="AD37">
    <cfRule type="cellIs" dxfId="934" priority="934" operator="equal">
      <formula>"L/8"</formula>
    </cfRule>
    <cfRule type="cellIs" dxfId="933" priority="935" operator="equal">
      <formula>"D"</formula>
    </cfRule>
    <cfRule type="cellIs" dxfId="932" priority="936" operator="equal">
      <formula>"S"</formula>
    </cfRule>
    <cfRule type="cellIs" dxfId="931" priority="937" operator="equal">
      <formula>"Liber"</formula>
    </cfRule>
  </conditionalFormatting>
  <conditionalFormatting sqref="AD37">
    <cfRule type="cellIs" dxfId="930" priority="930" operator="equal">
      <formula>"L/8"</formula>
    </cfRule>
    <cfRule type="cellIs" dxfId="929" priority="931" operator="equal">
      <formula>"D"</formula>
    </cfRule>
    <cfRule type="cellIs" dxfId="928" priority="932" operator="equal">
      <formula>"S"</formula>
    </cfRule>
    <cfRule type="cellIs" dxfId="927" priority="933" operator="equal">
      <formula>"Liber"</formula>
    </cfRule>
  </conditionalFormatting>
  <conditionalFormatting sqref="AD37">
    <cfRule type="cellIs" dxfId="926" priority="926" operator="equal">
      <formula>"L/8"</formula>
    </cfRule>
    <cfRule type="cellIs" dxfId="925" priority="927" operator="equal">
      <formula>"D"</formula>
    </cfRule>
    <cfRule type="cellIs" dxfId="924" priority="928" operator="equal">
      <formula>"S"</formula>
    </cfRule>
    <cfRule type="cellIs" dxfId="923" priority="929" operator="equal">
      <formula>"Liber"</formula>
    </cfRule>
  </conditionalFormatting>
  <conditionalFormatting sqref="AD37">
    <cfRule type="cellIs" dxfId="922" priority="922" operator="equal">
      <formula>"L/8"</formula>
    </cfRule>
    <cfRule type="cellIs" dxfId="921" priority="923" operator="equal">
      <formula>"D"</formula>
    </cfRule>
    <cfRule type="cellIs" dxfId="920" priority="924" operator="equal">
      <formula>"S"</formula>
    </cfRule>
    <cfRule type="cellIs" dxfId="919" priority="925" operator="equal">
      <formula>"Liber"</formula>
    </cfRule>
  </conditionalFormatting>
  <conditionalFormatting sqref="F8:J8">
    <cfRule type="cellIs" dxfId="918" priority="918" operator="equal">
      <formula>"L/8"</formula>
    </cfRule>
    <cfRule type="cellIs" dxfId="917" priority="919" operator="equal">
      <formula>"D"</formula>
    </cfRule>
    <cfRule type="cellIs" dxfId="916" priority="920" operator="equal">
      <formula>"S"</formula>
    </cfRule>
    <cfRule type="cellIs" dxfId="915" priority="921" operator="equal">
      <formula>"Liber"</formula>
    </cfRule>
  </conditionalFormatting>
  <conditionalFormatting sqref="F8">
    <cfRule type="cellIs" dxfId="914" priority="914" operator="equal">
      <formula>"L/8"</formula>
    </cfRule>
    <cfRule type="cellIs" dxfId="913" priority="915" operator="equal">
      <formula>"D"</formula>
    </cfRule>
    <cfRule type="cellIs" dxfId="912" priority="916" operator="equal">
      <formula>"S"</formula>
    </cfRule>
    <cfRule type="cellIs" dxfId="911" priority="917" operator="equal">
      <formula>"Liber"</formula>
    </cfRule>
  </conditionalFormatting>
  <conditionalFormatting sqref="F8:J8">
    <cfRule type="cellIs" dxfId="910" priority="910" operator="equal">
      <formula>"L/8"</formula>
    </cfRule>
    <cfRule type="cellIs" dxfId="909" priority="911" operator="equal">
      <formula>"D"</formula>
    </cfRule>
    <cfRule type="cellIs" dxfId="908" priority="912" operator="equal">
      <formula>"S"</formula>
    </cfRule>
    <cfRule type="cellIs" dxfId="907" priority="913" operator="equal">
      <formula>"Liber"</formula>
    </cfRule>
  </conditionalFormatting>
  <conditionalFormatting sqref="G8">
    <cfRule type="cellIs" dxfId="906" priority="906" operator="equal">
      <formula>"L/8"</formula>
    </cfRule>
    <cfRule type="cellIs" dxfId="905" priority="907" operator="equal">
      <formula>"D"</formula>
    </cfRule>
    <cfRule type="cellIs" dxfId="904" priority="908" operator="equal">
      <formula>"S"</formula>
    </cfRule>
    <cfRule type="cellIs" dxfId="903" priority="909" operator="equal">
      <formula>"Liber"</formula>
    </cfRule>
  </conditionalFormatting>
  <conditionalFormatting sqref="H8:J8">
    <cfRule type="cellIs" dxfId="902" priority="902" operator="equal">
      <formula>"L/8"</formula>
    </cfRule>
    <cfRule type="cellIs" dxfId="901" priority="903" operator="equal">
      <formula>"D"</formula>
    </cfRule>
    <cfRule type="cellIs" dxfId="900" priority="904" operator="equal">
      <formula>"S"</formula>
    </cfRule>
    <cfRule type="cellIs" dxfId="899" priority="905" operator="equal">
      <formula>"Liber"</formula>
    </cfRule>
  </conditionalFormatting>
  <conditionalFormatting sqref="F8:J8">
    <cfRule type="cellIs" dxfId="898" priority="901" operator="equal">
      <formula>"L/12"</formula>
    </cfRule>
  </conditionalFormatting>
  <conditionalFormatting sqref="G8">
    <cfRule type="cellIs" dxfId="897" priority="897" operator="equal">
      <formula>"L/8"</formula>
    </cfRule>
    <cfRule type="cellIs" dxfId="896" priority="898" operator="equal">
      <formula>"D"</formula>
    </cfRule>
    <cfRule type="cellIs" dxfId="895" priority="899" operator="equal">
      <formula>"S"</formula>
    </cfRule>
    <cfRule type="cellIs" dxfId="894" priority="900" operator="equal">
      <formula>"Liber"</formula>
    </cfRule>
  </conditionalFormatting>
  <conditionalFormatting sqref="G8">
    <cfRule type="cellIs" dxfId="893" priority="893" operator="equal">
      <formula>"L/8"</formula>
    </cfRule>
    <cfRule type="cellIs" dxfId="892" priority="894" operator="equal">
      <formula>"D"</formula>
    </cfRule>
    <cfRule type="cellIs" dxfId="891" priority="895" operator="equal">
      <formula>"S"</formula>
    </cfRule>
    <cfRule type="cellIs" dxfId="890" priority="896" operator="equal">
      <formula>"Liber"</formula>
    </cfRule>
  </conditionalFormatting>
  <conditionalFormatting sqref="F40:I40">
    <cfRule type="cellIs" dxfId="889" priority="889" operator="equal">
      <formula>"L/8"</formula>
    </cfRule>
    <cfRule type="cellIs" dxfId="888" priority="890" operator="equal">
      <formula>"D"</formula>
    </cfRule>
    <cfRule type="cellIs" dxfId="887" priority="891" operator="equal">
      <formula>"S"</formula>
    </cfRule>
    <cfRule type="cellIs" dxfId="886" priority="892" operator="equal">
      <formula>"Liber"</formula>
    </cfRule>
  </conditionalFormatting>
  <conditionalFormatting sqref="F40:I40">
    <cfRule type="cellIs" dxfId="885" priority="888" operator="equal">
      <formula>"L/5"</formula>
    </cfRule>
  </conditionalFormatting>
  <conditionalFormatting sqref="J40:K40">
    <cfRule type="cellIs" dxfId="884" priority="884" operator="equal">
      <formula>"L/8"</formula>
    </cfRule>
    <cfRule type="cellIs" dxfId="883" priority="885" operator="equal">
      <formula>"D"</formula>
    </cfRule>
    <cfRule type="cellIs" dxfId="882" priority="886" operator="equal">
      <formula>"S"</formula>
    </cfRule>
    <cfRule type="cellIs" dxfId="881" priority="887" operator="equal">
      <formula>"Liber"</formula>
    </cfRule>
  </conditionalFormatting>
  <conditionalFormatting sqref="J40:K40">
    <cfRule type="cellIs" dxfId="880" priority="883" operator="equal">
      <formula>"L/5"</formula>
    </cfRule>
  </conditionalFormatting>
  <conditionalFormatting sqref="V40:AB40">
    <cfRule type="cellIs" dxfId="879" priority="879" operator="equal">
      <formula>"L/8"</formula>
    </cfRule>
    <cfRule type="cellIs" dxfId="878" priority="880" operator="equal">
      <formula>"D"</formula>
    </cfRule>
    <cfRule type="cellIs" dxfId="877" priority="881" operator="equal">
      <formula>"S"</formula>
    </cfRule>
    <cfRule type="cellIs" dxfId="876" priority="882" operator="equal">
      <formula>"Liber"</formula>
    </cfRule>
  </conditionalFormatting>
  <conditionalFormatting sqref="AB40">
    <cfRule type="cellIs" dxfId="875" priority="875" operator="equal">
      <formula>"L/8"</formula>
    </cfRule>
    <cfRule type="cellIs" dxfId="874" priority="876" operator="equal">
      <formula>"D"</formula>
    </cfRule>
    <cfRule type="cellIs" dxfId="873" priority="877" operator="equal">
      <formula>"S"</formula>
    </cfRule>
    <cfRule type="cellIs" dxfId="872" priority="878" operator="equal">
      <formula>"Liber"</formula>
    </cfRule>
  </conditionalFormatting>
  <conditionalFormatting sqref="AA40">
    <cfRule type="cellIs" dxfId="871" priority="871" operator="equal">
      <formula>"L/8"</formula>
    </cfRule>
    <cfRule type="cellIs" dxfId="870" priority="872" operator="equal">
      <formula>"D"</formula>
    </cfRule>
    <cfRule type="cellIs" dxfId="869" priority="873" operator="equal">
      <formula>"S"</formula>
    </cfRule>
    <cfRule type="cellIs" dxfId="868" priority="874" operator="equal">
      <formula>"Liber"</formula>
    </cfRule>
  </conditionalFormatting>
  <conditionalFormatting sqref="V40:AB40">
    <cfRule type="cellIs" dxfId="867" priority="870" operator="equal">
      <formula>"L/12"</formula>
    </cfRule>
  </conditionalFormatting>
  <conditionalFormatting sqref="Z40">
    <cfRule type="cellIs" dxfId="866" priority="866" operator="equal">
      <formula>"L/8"</formula>
    </cfRule>
    <cfRule type="cellIs" dxfId="865" priority="867" operator="equal">
      <formula>"D"</formula>
    </cfRule>
    <cfRule type="cellIs" dxfId="864" priority="868" operator="equal">
      <formula>"S"</formula>
    </cfRule>
    <cfRule type="cellIs" dxfId="863" priority="869" operator="equal">
      <formula>"Liber"</formula>
    </cfRule>
  </conditionalFormatting>
  <conditionalFormatting sqref="Z40">
    <cfRule type="cellIs" dxfId="862" priority="862" operator="equal">
      <formula>"L/8"</formula>
    </cfRule>
    <cfRule type="cellIs" dxfId="861" priority="863" operator="equal">
      <formula>"D"</formula>
    </cfRule>
    <cfRule type="cellIs" dxfId="860" priority="864" operator="equal">
      <formula>"S"</formula>
    </cfRule>
    <cfRule type="cellIs" dxfId="859" priority="865" operator="equal">
      <formula>"Liber"</formula>
    </cfRule>
  </conditionalFormatting>
  <conditionalFormatting sqref="Z40">
    <cfRule type="cellIs" dxfId="858" priority="858" operator="equal">
      <formula>"L/8"</formula>
    </cfRule>
    <cfRule type="cellIs" dxfId="857" priority="859" operator="equal">
      <formula>"D"</formula>
    </cfRule>
    <cfRule type="cellIs" dxfId="856" priority="860" operator="equal">
      <formula>"S"</formula>
    </cfRule>
    <cfRule type="cellIs" dxfId="855" priority="861" operator="equal">
      <formula>"Liber"</formula>
    </cfRule>
  </conditionalFormatting>
  <conditionalFormatting sqref="F45:J45">
    <cfRule type="cellIs" dxfId="854" priority="854" operator="equal">
      <formula>"L/8"</formula>
    </cfRule>
    <cfRule type="cellIs" dxfId="853" priority="855" operator="equal">
      <formula>"D"</formula>
    </cfRule>
    <cfRule type="cellIs" dxfId="852" priority="856" operator="equal">
      <formula>"S"</formula>
    </cfRule>
    <cfRule type="cellIs" dxfId="851" priority="857" operator="equal">
      <formula>"Liber"</formula>
    </cfRule>
  </conditionalFormatting>
  <conditionalFormatting sqref="F45">
    <cfRule type="cellIs" dxfId="850" priority="850" operator="equal">
      <formula>"L/8"</formula>
    </cfRule>
    <cfRule type="cellIs" dxfId="849" priority="851" operator="equal">
      <formula>"D"</formula>
    </cfRule>
    <cfRule type="cellIs" dxfId="848" priority="852" operator="equal">
      <formula>"S"</formula>
    </cfRule>
    <cfRule type="cellIs" dxfId="847" priority="853" operator="equal">
      <formula>"Liber"</formula>
    </cfRule>
  </conditionalFormatting>
  <conditionalFormatting sqref="F45:J45">
    <cfRule type="cellIs" dxfId="846" priority="846" operator="equal">
      <formula>"L/8"</formula>
    </cfRule>
    <cfRule type="cellIs" dxfId="845" priority="847" operator="equal">
      <formula>"D"</formula>
    </cfRule>
    <cfRule type="cellIs" dxfId="844" priority="848" operator="equal">
      <formula>"S"</formula>
    </cfRule>
    <cfRule type="cellIs" dxfId="843" priority="849" operator="equal">
      <formula>"Liber"</formula>
    </cfRule>
  </conditionalFormatting>
  <conditionalFormatting sqref="G45">
    <cfRule type="cellIs" dxfId="842" priority="842" operator="equal">
      <formula>"L/8"</formula>
    </cfRule>
    <cfRule type="cellIs" dxfId="841" priority="843" operator="equal">
      <formula>"D"</formula>
    </cfRule>
    <cfRule type="cellIs" dxfId="840" priority="844" operator="equal">
      <formula>"S"</formula>
    </cfRule>
    <cfRule type="cellIs" dxfId="839" priority="845" operator="equal">
      <formula>"Liber"</formula>
    </cfRule>
  </conditionalFormatting>
  <conditionalFormatting sqref="H45:J45">
    <cfRule type="cellIs" dxfId="838" priority="838" operator="equal">
      <formula>"L/8"</formula>
    </cfRule>
    <cfRule type="cellIs" dxfId="837" priority="839" operator="equal">
      <formula>"D"</formula>
    </cfRule>
    <cfRule type="cellIs" dxfId="836" priority="840" operator="equal">
      <formula>"S"</formula>
    </cfRule>
    <cfRule type="cellIs" dxfId="835" priority="841" operator="equal">
      <formula>"Liber"</formula>
    </cfRule>
  </conditionalFormatting>
  <conditionalFormatting sqref="F45:J45">
    <cfRule type="cellIs" dxfId="834" priority="837" operator="equal">
      <formula>"L/12"</formula>
    </cfRule>
  </conditionalFormatting>
  <conditionalFormatting sqref="G45">
    <cfRule type="cellIs" dxfId="833" priority="833" operator="equal">
      <formula>"L/8"</formula>
    </cfRule>
    <cfRule type="cellIs" dxfId="832" priority="834" operator="equal">
      <formula>"D"</formula>
    </cfRule>
    <cfRule type="cellIs" dxfId="831" priority="835" operator="equal">
      <formula>"S"</formula>
    </cfRule>
    <cfRule type="cellIs" dxfId="830" priority="836" operator="equal">
      <formula>"Liber"</formula>
    </cfRule>
  </conditionalFormatting>
  <conditionalFormatting sqref="G45">
    <cfRule type="cellIs" dxfId="829" priority="829" operator="equal">
      <formula>"L/8"</formula>
    </cfRule>
    <cfRule type="cellIs" dxfId="828" priority="830" operator="equal">
      <formula>"D"</formula>
    </cfRule>
    <cfRule type="cellIs" dxfId="827" priority="831" operator="equal">
      <formula>"S"</formula>
    </cfRule>
    <cfRule type="cellIs" dxfId="826" priority="832" operator="equal">
      <formula>"Liber"</formula>
    </cfRule>
  </conditionalFormatting>
  <conditionalFormatting sqref="AE4:AE5">
    <cfRule type="cellIs" dxfId="825" priority="825" operator="equal">
      <formula>"L/8"</formula>
    </cfRule>
    <cfRule type="cellIs" dxfId="824" priority="826" operator="equal">
      <formula>"D"</formula>
    </cfRule>
    <cfRule type="cellIs" dxfId="823" priority="827" operator="equal">
      <formula>"S"</formula>
    </cfRule>
    <cfRule type="cellIs" dxfId="822" priority="828" operator="equal">
      <formula>"Liber"</formula>
    </cfRule>
  </conditionalFormatting>
  <conditionalFormatting sqref="AE4:AE5">
    <cfRule type="cellIs" dxfId="821" priority="821" operator="equal">
      <formula>"L/8"</formula>
    </cfRule>
    <cfRule type="cellIs" dxfId="820" priority="822" operator="equal">
      <formula>"D"</formula>
    </cfRule>
    <cfRule type="cellIs" dxfId="819" priority="823" operator="equal">
      <formula>"S"</formula>
    </cfRule>
    <cfRule type="cellIs" dxfId="818" priority="824" operator="equal">
      <formula>"Liber"</formula>
    </cfRule>
  </conditionalFormatting>
  <conditionalFormatting sqref="AE4:AE5">
    <cfRule type="cellIs" dxfId="817" priority="817" operator="equal">
      <formula>"L/8"</formula>
    </cfRule>
    <cfRule type="cellIs" dxfId="816" priority="818" operator="equal">
      <formula>"D"</formula>
    </cfRule>
    <cfRule type="cellIs" dxfId="815" priority="819" operator="equal">
      <formula>"S"</formula>
    </cfRule>
    <cfRule type="cellIs" dxfId="814" priority="820" operator="equal">
      <formula>"Liber"</formula>
    </cfRule>
  </conditionalFormatting>
  <conditionalFormatting sqref="AE4:AE5">
    <cfRule type="cellIs" dxfId="813" priority="816" operator="equal">
      <formula>"L/12"</formula>
    </cfRule>
  </conditionalFormatting>
  <conditionalFormatting sqref="AH4:AI5">
    <cfRule type="cellIs" dxfId="812" priority="812" operator="equal">
      <formula>"L/8"</formula>
    </cfRule>
    <cfRule type="cellIs" dxfId="811" priority="813" operator="equal">
      <formula>"D"</formula>
    </cfRule>
    <cfRule type="cellIs" dxfId="810" priority="814" operator="equal">
      <formula>"S"</formula>
    </cfRule>
    <cfRule type="cellIs" dxfId="809" priority="815" operator="equal">
      <formula>"Liber"</formula>
    </cfRule>
  </conditionalFormatting>
  <conditionalFormatting sqref="AI4:AI5">
    <cfRule type="cellIs" dxfId="808" priority="808" operator="equal">
      <formula>"L/8"</formula>
    </cfRule>
    <cfRule type="cellIs" dxfId="807" priority="809" operator="equal">
      <formula>"D"</formula>
    </cfRule>
    <cfRule type="cellIs" dxfId="806" priority="810" operator="equal">
      <formula>"S"</formula>
    </cfRule>
    <cfRule type="cellIs" dxfId="805" priority="811" operator="equal">
      <formula>"Liber"</formula>
    </cfRule>
  </conditionalFormatting>
  <conditionalFormatting sqref="AH4:AI5">
    <cfRule type="cellIs" dxfId="804" priority="804" operator="equal">
      <formula>"L/8"</formula>
    </cfRule>
    <cfRule type="cellIs" dxfId="803" priority="805" operator="equal">
      <formula>"D"</formula>
    </cfRule>
    <cfRule type="cellIs" dxfId="802" priority="806" operator="equal">
      <formula>"S"</formula>
    </cfRule>
    <cfRule type="cellIs" dxfId="801" priority="807" operator="equal">
      <formula>"Liber"</formula>
    </cfRule>
  </conditionalFormatting>
  <conditionalFormatting sqref="AH4:AI5">
    <cfRule type="cellIs" dxfId="800" priority="803" operator="equal">
      <formula>"L/12"</formula>
    </cfRule>
  </conditionalFormatting>
  <conditionalFormatting sqref="T5:X5">
    <cfRule type="cellIs" dxfId="799" priority="799" operator="equal">
      <formula>"L/8"</formula>
    </cfRule>
    <cfRule type="cellIs" dxfId="798" priority="800" operator="equal">
      <formula>"D"</formula>
    </cfRule>
    <cfRule type="cellIs" dxfId="797" priority="801" operator="equal">
      <formula>"S"</formula>
    </cfRule>
    <cfRule type="cellIs" dxfId="796" priority="802" operator="equal">
      <formula>"Liber"</formula>
    </cfRule>
  </conditionalFormatting>
  <conditionalFormatting sqref="U5:V5">
    <cfRule type="cellIs" dxfId="795" priority="795" operator="equal">
      <formula>"L/8"</formula>
    </cfRule>
    <cfRule type="cellIs" dxfId="794" priority="796" operator="equal">
      <formula>"D"</formula>
    </cfRule>
    <cfRule type="cellIs" dxfId="793" priority="797" operator="equal">
      <formula>"S"</formula>
    </cfRule>
    <cfRule type="cellIs" dxfId="792" priority="798" operator="equal">
      <formula>"Liber"</formula>
    </cfRule>
  </conditionalFormatting>
  <conditionalFormatting sqref="T5:X5">
    <cfRule type="cellIs" dxfId="791" priority="791" operator="equal">
      <formula>"L/8"</formula>
    </cfRule>
    <cfRule type="cellIs" dxfId="790" priority="792" operator="equal">
      <formula>"D"</formula>
    </cfRule>
    <cfRule type="cellIs" dxfId="789" priority="793" operator="equal">
      <formula>"S"</formula>
    </cfRule>
    <cfRule type="cellIs" dxfId="788" priority="794" operator="equal">
      <formula>"Liber"</formula>
    </cfRule>
  </conditionalFormatting>
  <conditionalFormatting sqref="W5:X5">
    <cfRule type="cellIs" dxfId="787" priority="787" operator="equal">
      <formula>"L/8"</formula>
    </cfRule>
    <cfRule type="cellIs" dxfId="786" priority="788" operator="equal">
      <formula>"D"</formula>
    </cfRule>
    <cfRule type="cellIs" dxfId="785" priority="789" operator="equal">
      <formula>"S"</formula>
    </cfRule>
    <cfRule type="cellIs" dxfId="784" priority="790" operator="equal">
      <formula>"Liber"</formula>
    </cfRule>
  </conditionalFormatting>
  <conditionalFormatting sqref="T5:X5">
    <cfRule type="cellIs" dxfId="783" priority="786" operator="equal">
      <formula>"L/12"</formula>
    </cfRule>
  </conditionalFormatting>
  <conditionalFormatting sqref="W5:X5">
    <cfRule type="cellIs" dxfId="782" priority="782" operator="equal">
      <formula>"L/8"</formula>
    </cfRule>
    <cfRule type="cellIs" dxfId="781" priority="783" operator="equal">
      <formula>"D"</formula>
    </cfRule>
    <cfRule type="cellIs" dxfId="780" priority="784" operator="equal">
      <formula>"S"</formula>
    </cfRule>
    <cfRule type="cellIs" dxfId="779" priority="785" operator="equal">
      <formula>"Liber"</formula>
    </cfRule>
  </conditionalFormatting>
  <conditionalFormatting sqref="W5:X5">
    <cfRule type="cellIs" dxfId="778" priority="778" operator="equal">
      <formula>"L/8"</formula>
    </cfRule>
    <cfRule type="cellIs" dxfId="777" priority="779" operator="equal">
      <formula>"D"</formula>
    </cfRule>
    <cfRule type="cellIs" dxfId="776" priority="780" operator="equal">
      <formula>"S"</formula>
    </cfRule>
    <cfRule type="cellIs" dxfId="775" priority="781" operator="equal">
      <formula>"Liber"</formula>
    </cfRule>
  </conditionalFormatting>
  <conditionalFormatting sqref="AA5:AB5">
    <cfRule type="cellIs" dxfId="774" priority="774" operator="equal">
      <formula>"L/8"</formula>
    </cfRule>
    <cfRule type="cellIs" dxfId="773" priority="775" operator="equal">
      <formula>"D"</formula>
    </cfRule>
    <cfRule type="cellIs" dxfId="772" priority="776" operator="equal">
      <formula>"S"</formula>
    </cfRule>
    <cfRule type="cellIs" dxfId="771" priority="777" operator="equal">
      <formula>"Liber"</formula>
    </cfRule>
  </conditionalFormatting>
  <conditionalFormatting sqref="AA5:AB5">
    <cfRule type="cellIs" dxfId="770" priority="770" operator="equal">
      <formula>"L/8"</formula>
    </cfRule>
    <cfRule type="cellIs" dxfId="769" priority="771" operator="equal">
      <formula>"D"</formula>
    </cfRule>
    <cfRule type="cellIs" dxfId="768" priority="772" operator="equal">
      <formula>"S"</formula>
    </cfRule>
    <cfRule type="cellIs" dxfId="767" priority="773" operator="equal">
      <formula>"Liber"</formula>
    </cfRule>
  </conditionalFormatting>
  <conditionalFormatting sqref="AA5:AB5">
    <cfRule type="cellIs" dxfId="766" priority="766" operator="equal">
      <formula>"L/8"</formula>
    </cfRule>
    <cfRule type="cellIs" dxfId="765" priority="767" operator="equal">
      <formula>"D"</formula>
    </cfRule>
    <cfRule type="cellIs" dxfId="764" priority="768" operator="equal">
      <formula>"S"</formula>
    </cfRule>
    <cfRule type="cellIs" dxfId="763" priority="769" operator="equal">
      <formula>"Liber"</formula>
    </cfRule>
  </conditionalFormatting>
  <conditionalFormatting sqref="AA5:AB5">
    <cfRule type="cellIs" dxfId="762" priority="765" operator="equal">
      <formula>"L/12"</formula>
    </cfRule>
  </conditionalFormatting>
  <conditionalFormatting sqref="AA5:AB5">
    <cfRule type="cellIs" dxfId="761" priority="761" operator="equal">
      <formula>"L/8"</formula>
    </cfRule>
    <cfRule type="cellIs" dxfId="760" priority="762" operator="equal">
      <formula>"D"</formula>
    </cfRule>
    <cfRule type="cellIs" dxfId="759" priority="763" operator="equal">
      <formula>"S"</formula>
    </cfRule>
    <cfRule type="cellIs" dxfId="758" priority="764" operator="equal">
      <formula>"Liber"</formula>
    </cfRule>
  </conditionalFormatting>
  <conditionalFormatting sqref="AA5:AB5">
    <cfRule type="cellIs" dxfId="757" priority="757" operator="equal">
      <formula>"L/8"</formula>
    </cfRule>
    <cfRule type="cellIs" dxfId="756" priority="758" operator="equal">
      <formula>"D"</formula>
    </cfRule>
    <cfRule type="cellIs" dxfId="755" priority="759" operator="equal">
      <formula>"S"</formula>
    </cfRule>
    <cfRule type="cellIs" dxfId="754" priority="760" operator="equal">
      <formula>"Liber"</formula>
    </cfRule>
  </conditionalFormatting>
  <conditionalFormatting sqref="F28:J28">
    <cfRule type="cellIs" dxfId="753" priority="753" operator="equal">
      <formula>"L/8"</formula>
    </cfRule>
    <cfRule type="cellIs" dxfId="752" priority="754" operator="equal">
      <formula>"D"</formula>
    </cfRule>
    <cfRule type="cellIs" dxfId="751" priority="755" operator="equal">
      <formula>"S"</formula>
    </cfRule>
    <cfRule type="cellIs" dxfId="750" priority="756" operator="equal">
      <formula>"Liber"</formula>
    </cfRule>
  </conditionalFormatting>
  <conditionalFormatting sqref="F28">
    <cfRule type="cellIs" dxfId="749" priority="749" operator="equal">
      <formula>"L/8"</formula>
    </cfRule>
    <cfRule type="cellIs" dxfId="748" priority="750" operator="equal">
      <formula>"D"</formula>
    </cfRule>
    <cfRule type="cellIs" dxfId="747" priority="751" operator="equal">
      <formula>"S"</formula>
    </cfRule>
    <cfRule type="cellIs" dxfId="746" priority="752" operator="equal">
      <formula>"Liber"</formula>
    </cfRule>
  </conditionalFormatting>
  <conditionalFormatting sqref="F28:J28">
    <cfRule type="cellIs" dxfId="745" priority="745" operator="equal">
      <formula>"L/8"</formula>
    </cfRule>
    <cfRule type="cellIs" dxfId="744" priority="746" operator="equal">
      <formula>"D"</formula>
    </cfRule>
    <cfRule type="cellIs" dxfId="743" priority="747" operator="equal">
      <formula>"S"</formula>
    </cfRule>
    <cfRule type="cellIs" dxfId="742" priority="748" operator="equal">
      <formula>"Liber"</formula>
    </cfRule>
  </conditionalFormatting>
  <conditionalFormatting sqref="G28">
    <cfRule type="cellIs" dxfId="741" priority="741" operator="equal">
      <formula>"L/8"</formula>
    </cfRule>
    <cfRule type="cellIs" dxfId="740" priority="742" operator="equal">
      <formula>"D"</formula>
    </cfRule>
    <cfRule type="cellIs" dxfId="739" priority="743" operator="equal">
      <formula>"S"</formula>
    </cfRule>
    <cfRule type="cellIs" dxfId="738" priority="744" operator="equal">
      <formula>"Liber"</formula>
    </cfRule>
  </conditionalFormatting>
  <conditionalFormatting sqref="H28:J28">
    <cfRule type="cellIs" dxfId="737" priority="737" operator="equal">
      <formula>"L/8"</formula>
    </cfRule>
    <cfRule type="cellIs" dxfId="736" priority="738" operator="equal">
      <formula>"D"</formula>
    </cfRule>
    <cfRule type="cellIs" dxfId="735" priority="739" operator="equal">
      <formula>"S"</formula>
    </cfRule>
    <cfRule type="cellIs" dxfId="734" priority="740" operator="equal">
      <formula>"Liber"</formula>
    </cfRule>
  </conditionalFormatting>
  <conditionalFormatting sqref="F28:J28">
    <cfRule type="cellIs" dxfId="733" priority="736" operator="equal">
      <formula>"L/12"</formula>
    </cfRule>
  </conditionalFormatting>
  <conditionalFormatting sqref="G28">
    <cfRule type="cellIs" dxfId="732" priority="732" operator="equal">
      <formula>"L/8"</formula>
    </cfRule>
    <cfRule type="cellIs" dxfId="731" priority="733" operator="equal">
      <formula>"D"</formula>
    </cfRule>
    <cfRule type="cellIs" dxfId="730" priority="734" operator="equal">
      <formula>"S"</formula>
    </cfRule>
    <cfRule type="cellIs" dxfId="729" priority="735" operator="equal">
      <formula>"Liber"</formula>
    </cfRule>
  </conditionalFormatting>
  <conditionalFormatting sqref="G28">
    <cfRule type="cellIs" dxfId="728" priority="728" operator="equal">
      <formula>"L/8"</formula>
    </cfRule>
    <cfRule type="cellIs" dxfId="727" priority="729" operator="equal">
      <formula>"D"</formula>
    </cfRule>
    <cfRule type="cellIs" dxfId="726" priority="730" operator="equal">
      <formula>"S"</formula>
    </cfRule>
    <cfRule type="cellIs" dxfId="725" priority="731" operator="equal">
      <formula>"Liber"</formula>
    </cfRule>
  </conditionalFormatting>
  <conditionalFormatting sqref="M28:P28">
    <cfRule type="cellIs" dxfId="724" priority="724" operator="equal">
      <formula>"L/8"</formula>
    </cfRule>
    <cfRule type="cellIs" dxfId="723" priority="725" operator="equal">
      <formula>"D"</formula>
    </cfRule>
    <cfRule type="cellIs" dxfId="722" priority="726" operator="equal">
      <formula>"S"</formula>
    </cfRule>
    <cfRule type="cellIs" dxfId="721" priority="727" operator="equal">
      <formula>"Liber"</formula>
    </cfRule>
  </conditionalFormatting>
  <conditionalFormatting sqref="M28:P28">
    <cfRule type="cellIs" dxfId="720" priority="720" operator="equal">
      <formula>"L/8"</formula>
    </cfRule>
    <cfRule type="cellIs" dxfId="719" priority="721" operator="equal">
      <formula>"D"</formula>
    </cfRule>
    <cfRule type="cellIs" dxfId="718" priority="722" operator="equal">
      <formula>"S"</formula>
    </cfRule>
    <cfRule type="cellIs" dxfId="717" priority="723" operator="equal">
      <formula>"Liber"</formula>
    </cfRule>
  </conditionalFormatting>
  <conditionalFormatting sqref="M28">
    <cfRule type="cellIs" dxfId="716" priority="716" operator="equal">
      <formula>"L/8"</formula>
    </cfRule>
    <cfRule type="cellIs" dxfId="715" priority="717" operator="equal">
      <formula>"D"</formula>
    </cfRule>
    <cfRule type="cellIs" dxfId="714" priority="718" operator="equal">
      <formula>"S"</formula>
    </cfRule>
    <cfRule type="cellIs" dxfId="713" priority="719" operator="equal">
      <formula>"Liber"</formula>
    </cfRule>
  </conditionalFormatting>
  <conditionalFormatting sqref="N28:P28">
    <cfRule type="cellIs" dxfId="712" priority="712" operator="equal">
      <formula>"L/8"</formula>
    </cfRule>
    <cfRule type="cellIs" dxfId="711" priority="713" operator="equal">
      <formula>"D"</formula>
    </cfRule>
    <cfRule type="cellIs" dxfId="710" priority="714" operator="equal">
      <formula>"S"</formula>
    </cfRule>
    <cfRule type="cellIs" dxfId="709" priority="715" operator="equal">
      <formula>"Liber"</formula>
    </cfRule>
  </conditionalFormatting>
  <conditionalFormatting sqref="M28:P28">
    <cfRule type="cellIs" dxfId="708" priority="711" operator="equal">
      <formula>"L/12"</formula>
    </cfRule>
  </conditionalFormatting>
  <conditionalFormatting sqref="M28">
    <cfRule type="cellIs" dxfId="707" priority="707" operator="equal">
      <formula>"L/8"</formula>
    </cfRule>
    <cfRule type="cellIs" dxfId="706" priority="708" operator="equal">
      <formula>"D"</formula>
    </cfRule>
    <cfRule type="cellIs" dxfId="705" priority="709" operator="equal">
      <formula>"S"</formula>
    </cfRule>
    <cfRule type="cellIs" dxfId="704" priority="710" operator="equal">
      <formula>"Liber"</formula>
    </cfRule>
  </conditionalFormatting>
  <conditionalFormatting sqref="M28">
    <cfRule type="cellIs" dxfId="703" priority="703" operator="equal">
      <formula>"L/8"</formula>
    </cfRule>
    <cfRule type="cellIs" dxfId="702" priority="704" operator="equal">
      <formula>"D"</formula>
    </cfRule>
    <cfRule type="cellIs" dxfId="701" priority="705" operator="equal">
      <formula>"S"</formula>
    </cfRule>
    <cfRule type="cellIs" dxfId="700" priority="706" operator="equal">
      <formula>"Liber"</formula>
    </cfRule>
  </conditionalFormatting>
  <conditionalFormatting sqref="L28">
    <cfRule type="cellIs" dxfId="699" priority="699" operator="equal">
      <formula>"L/8"</formula>
    </cfRule>
    <cfRule type="cellIs" dxfId="698" priority="700" operator="equal">
      <formula>"D"</formula>
    </cfRule>
    <cfRule type="cellIs" dxfId="697" priority="701" operator="equal">
      <formula>"S"</formula>
    </cfRule>
    <cfRule type="cellIs" dxfId="696" priority="702" operator="equal">
      <formula>"Liber"</formula>
    </cfRule>
  </conditionalFormatting>
  <conditionalFormatting sqref="L28">
    <cfRule type="cellIs" dxfId="695" priority="698" operator="equal">
      <formula>"L/12"</formula>
    </cfRule>
  </conditionalFormatting>
  <conditionalFormatting sqref="K28">
    <cfRule type="cellIs" dxfId="694" priority="694" operator="equal">
      <formula>"L/8"</formula>
    </cfRule>
    <cfRule type="cellIs" dxfId="693" priority="695" operator="equal">
      <formula>"D"</formula>
    </cfRule>
    <cfRule type="cellIs" dxfId="692" priority="696" operator="equal">
      <formula>"S"</formula>
    </cfRule>
    <cfRule type="cellIs" dxfId="691" priority="697" operator="equal">
      <formula>"Liber"</formula>
    </cfRule>
  </conditionalFormatting>
  <conditionalFormatting sqref="K28">
    <cfRule type="cellIs" dxfId="690" priority="693" operator="equal">
      <formula>"L/12"</formula>
    </cfRule>
  </conditionalFormatting>
  <conditionalFormatting sqref="K28">
    <cfRule type="cellIs" dxfId="689" priority="689" operator="equal">
      <formula>"L/8"</formula>
    </cfRule>
    <cfRule type="cellIs" dxfId="688" priority="690" operator="equal">
      <formula>"D"</formula>
    </cfRule>
    <cfRule type="cellIs" dxfId="687" priority="691" operator="equal">
      <formula>"S"</formula>
    </cfRule>
    <cfRule type="cellIs" dxfId="686" priority="692" operator="equal">
      <formula>"Liber"</formula>
    </cfRule>
  </conditionalFormatting>
  <conditionalFormatting sqref="K28">
    <cfRule type="cellIs" dxfId="685" priority="685" operator="equal">
      <formula>"L/8"</formula>
    </cfRule>
    <cfRule type="cellIs" dxfId="684" priority="686" operator="equal">
      <formula>"D"</formula>
    </cfRule>
    <cfRule type="cellIs" dxfId="683" priority="687" operator="equal">
      <formula>"S"</formula>
    </cfRule>
    <cfRule type="cellIs" dxfId="682" priority="688" operator="equal">
      <formula>"Liber"</formula>
    </cfRule>
  </conditionalFormatting>
  <conditionalFormatting sqref="X21">
    <cfRule type="cellIs" dxfId="681" priority="681" operator="equal">
      <formula>"L/8"</formula>
    </cfRule>
    <cfRule type="cellIs" dxfId="680" priority="682" operator="equal">
      <formula>"D"</formula>
    </cfRule>
    <cfRule type="cellIs" dxfId="679" priority="683" operator="equal">
      <formula>"S"</formula>
    </cfRule>
    <cfRule type="cellIs" dxfId="678" priority="684" operator="equal">
      <formula>"Liber"</formula>
    </cfRule>
  </conditionalFormatting>
  <conditionalFormatting sqref="X21">
    <cfRule type="cellIs" dxfId="677" priority="677" operator="equal">
      <formula>"L/8"</formula>
    </cfRule>
    <cfRule type="cellIs" dxfId="676" priority="678" operator="equal">
      <formula>"D"</formula>
    </cfRule>
    <cfRule type="cellIs" dxfId="675" priority="679" operator="equal">
      <formula>"S"</formula>
    </cfRule>
    <cfRule type="cellIs" dxfId="674" priority="680" operator="equal">
      <formula>"Liber"</formula>
    </cfRule>
  </conditionalFormatting>
  <conditionalFormatting sqref="X21">
    <cfRule type="cellIs" dxfId="673" priority="673" operator="equal">
      <formula>"L/8"</formula>
    </cfRule>
    <cfRule type="cellIs" dxfId="672" priority="674" operator="equal">
      <formula>"D"</formula>
    </cfRule>
    <cfRule type="cellIs" dxfId="671" priority="675" operator="equal">
      <formula>"S"</formula>
    </cfRule>
    <cfRule type="cellIs" dxfId="670" priority="676" operator="equal">
      <formula>"Liber"</formula>
    </cfRule>
  </conditionalFormatting>
  <conditionalFormatting sqref="X21">
    <cfRule type="cellIs" dxfId="669" priority="672" operator="equal">
      <formula>"L/12"</formula>
    </cfRule>
  </conditionalFormatting>
  <conditionalFormatting sqref="X45:Z45">
    <cfRule type="cellIs" dxfId="668" priority="668" operator="equal">
      <formula>"L/8"</formula>
    </cfRule>
    <cfRule type="cellIs" dxfId="667" priority="669" operator="equal">
      <formula>"D"</formula>
    </cfRule>
    <cfRule type="cellIs" dxfId="666" priority="670" operator="equal">
      <formula>"S"</formula>
    </cfRule>
    <cfRule type="cellIs" dxfId="665" priority="671" operator="equal">
      <formula>"Liber"</formula>
    </cfRule>
  </conditionalFormatting>
  <conditionalFormatting sqref="Z45">
    <cfRule type="cellIs" dxfId="664" priority="664" operator="equal">
      <formula>"L/8"</formula>
    </cfRule>
    <cfRule type="cellIs" dxfId="663" priority="665" operator="equal">
      <formula>"D"</formula>
    </cfRule>
    <cfRule type="cellIs" dxfId="662" priority="666" operator="equal">
      <formula>"S"</formula>
    </cfRule>
    <cfRule type="cellIs" dxfId="661" priority="667" operator="equal">
      <formula>"Liber"</formula>
    </cfRule>
  </conditionalFormatting>
  <conditionalFormatting sqref="X45:Z45">
    <cfRule type="cellIs" dxfId="660" priority="663" operator="equal">
      <formula>"L/5"</formula>
    </cfRule>
  </conditionalFormatting>
  <conditionalFormatting sqref="Y45:Z45">
    <cfRule type="cellIs" dxfId="659" priority="659" operator="equal">
      <formula>"L/8"</formula>
    </cfRule>
    <cfRule type="cellIs" dxfId="658" priority="660" operator="equal">
      <formula>"D"</formula>
    </cfRule>
    <cfRule type="cellIs" dxfId="657" priority="661" operator="equal">
      <formula>"S"</formula>
    </cfRule>
    <cfRule type="cellIs" dxfId="656" priority="662" operator="equal">
      <formula>"Liber"</formula>
    </cfRule>
  </conditionalFormatting>
  <conditionalFormatting sqref="X45">
    <cfRule type="cellIs" dxfId="655" priority="655" operator="equal">
      <formula>"L/8"</formula>
    </cfRule>
    <cfRule type="cellIs" dxfId="654" priority="656" operator="equal">
      <formula>"D"</formula>
    </cfRule>
    <cfRule type="cellIs" dxfId="653" priority="657" operator="equal">
      <formula>"S"</formula>
    </cfRule>
    <cfRule type="cellIs" dxfId="652" priority="658" operator="equal">
      <formula>"Liber"</formula>
    </cfRule>
  </conditionalFormatting>
  <conditionalFormatting sqref="X45">
    <cfRule type="cellIs" dxfId="651" priority="651" operator="equal">
      <formula>"L/8"</formula>
    </cfRule>
    <cfRule type="cellIs" dxfId="650" priority="652" operator="equal">
      <formula>"D"</formula>
    </cfRule>
    <cfRule type="cellIs" dxfId="649" priority="653" operator="equal">
      <formula>"S"</formula>
    </cfRule>
    <cfRule type="cellIs" dxfId="648" priority="654" operator="equal">
      <formula>"Liber"</formula>
    </cfRule>
  </conditionalFormatting>
  <conditionalFormatting sqref="Y45">
    <cfRule type="cellIs" dxfId="647" priority="647" operator="equal">
      <formula>"L/8"</formula>
    </cfRule>
    <cfRule type="cellIs" dxfId="646" priority="648" operator="equal">
      <formula>"D"</formula>
    </cfRule>
    <cfRule type="cellIs" dxfId="645" priority="649" operator="equal">
      <formula>"S"</formula>
    </cfRule>
    <cfRule type="cellIs" dxfId="644" priority="650" operator="equal">
      <formula>"Liber"</formula>
    </cfRule>
  </conditionalFormatting>
  <conditionalFormatting sqref="Y45">
    <cfRule type="cellIs" dxfId="643" priority="643" operator="equal">
      <formula>"L/8"</formula>
    </cfRule>
    <cfRule type="cellIs" dxfId="642" priority="644" operator="equal">
      <formula>"D"</formula>
    </cfRule>
    <cfRule type="cellIs" dxfId="641" priority="645" operator="equal">
      <formula>"S"</formula>
    </cfRule>
    <cfRule type="cellIs" dxfId="640" priority="646" operator="equal">
      <formula>"Liber"</formula>
    </cfRule>
  </conditionalFormatting>
  <conditionalFormatting sqref="X45">
    <cfRule type="cellIs" dxfId="639" priority="639" operator="equal">
      <formula>"L/8"</formula>
    </cfRule>
    <cfRule type="cellIs" dxfId="638" priority="640" operator="equal">
      <formula>"D"</formula>
    </cfRule>
    <cfRule type="cellIs" dxfId="637" priority="641" operator="equal">
      <formula>"S"</formula>
    </cfRule>
    <cfRule type="cellIs" dxfId="636" priority="642" operator="equal">
      <formula>"Liber"</formula>
    </cfRule>
  </conditionalFormatting>
  <conditionalFormatting sqref="L40:M40">
    <cfRule type="cellIs" dxfId="635" priority="635" operator="equal">
      <formula>"L/8"</formula>
    </cfRule>
    <cfRule type="cellIs" dxfId="634" priority="636" operator="equal">
      <formula>"D"</formula>
    </cfRule>
    <cfRule type="cellIs" dxfId="633" priority="637" operator="equal">
      <formula>"S"</formula>
    </cfRule>
    <cfRule type="cellIs" dxfId="632" priority="638" operator="equal">
      <formula>"Liber"</formula>
    </cfRule>
  </conditionalFormatting>
  <conditionalFormatting sqref="L40:M40">
    <cfRule type="cellIs" dxfId="631" priority="634" operator="equal">
      <formula>"L/5"</formula>
    </cfRule>
  </conditionalFormatting>
  <conditionalFormatting sqref="N40:O40">
    <cfRule type="cellIs" dxfId="630" priority="630" operator="equal">
      <formula>"L/8"</formula>
    </cfRule>
    <cfRule type="cellIs" dxfId="629" priority="631" operator="equal">
      <formula>"D"</formula>
    </cfRule>
    <cfRule type="cellIs" dxfId="628" priority="632" operator="equal">
      <formula>"S"</formula>
    </cfRule>
    <cfRule type="cellIs" dxfId="627" priority="633" operator="equal">
      <formula>"Liber"</formula>
    </cfRule>
  </conditionalFormatting>
  <conditionalFormatting sqref="N40:O40">
    <cfRule type="cellIs" dxfId="626" priority="629" operator="equal">
      <formula>"L/5"</formula>
    </cfRule>
  </conditionalFormatting>
  <conditionalFormatting sqref="Q40:R40">
    <cfRule type="cellIs" dxfId="625" priority="625" operator="equal">
      <formula>"L/8"</formula>
    </cfRule>
    <cfRule type="cellIs" dxfId="624" priority="626" operator="equal">
      <formula>"D"</formula>
    </cfRule>
    <cfRule type="cellIs" dxfId="623" priority="627" operator="equal">
      <formula>"S"</formula>
    </cfRule>
    <cfRule type="cellIs" dxfId="622" priority="628" operator="equal">
      <formula>"Liber"</formula>
    </cfRule>
  </conditionalFormatting>
  <conditionalFormatting sqref="Q40:R40">
    <cfRule type="cellIs" dxfId="621" priority="624" operator="equal">
      <formula>"L/5"</formula>
    </cfRule>
  </conditionalFormatting>
  <conditionalFormatting sqref="L41:R41">
    <cfRule type="cellIs" dxfId="620" priority="620" operator="equal">
      <formula>"L/8"</formula>
    </cfRule>
    <cfRule type="cellIs" dxfId="619" priority="621" operator="equal">
      <formula>"D"</formula>
    </cfRule>
    <cfRule type="cellIs" dxfId="618" priority="622" operator="equal">
      <formula>"S"</formula>
    </cfRule>
    <cfRule type="cellIs" dxfId="617" priority="623" operator="equal">
      <formula>"Liber"</formula>
    </cfRule>
  </conditionalFormatting>
  <conditionalFormatting sqref="L41:R41">
    <cfRule type="cellIs" dxfId="616" priority="619" operator="equal">
      <formula>"L/5"</formula>
    </cfRule>
  </conditionalFormatting>
  <conditionalFormatting sqref="AE16">
    <cfRule type="cellIs" dxfId="615" priority="615" operator="equal">
      <formula>"L/8"</formula>
    </cfRule>
    <cfRule type="cellIs" dxfId="614" priority="616" operator="equal">
      <formula>"D"</formula>
    </cfRule>
    <cfRule type="cellIs" dxfId="613" priority="617" operator="equal">
      <formula>"S"</formula>
    </cfRule>
    <cfRule type="cellIs" dxfId="612" priority="618" operator="equal">
      <formula>"Liber"</formula>
    </cfRule>
  </conditionalFormatting>
  <conditionalFormatting sqref="AE16">
    <cfRule type="cellIs" dxfId="611" priority="614" operator="equal">
      <formula>"L/5"</formula>
    </cfRule>
  </conditionalFormatting>
  <conditionalFormatting sqref="AE40">
    <cfRule type="cellIs" dxfId="610" priority="610" operator="equal">
      <formula>"L/8"</formula>
    </cfRule>
    <cfRule type="cellIs" dxfId="609" priority="611" operator="equal">
      <formula>"D"</formula>
    </cfRule>
    <cfRule type="cellIs" dxfId="608" priority="612" operator="equal">
      <formula>"S"</formula>
    </cfRule>
    <cfRule type="cellIs" dxfId="607" priority="613" operator="equal">
      <formula>"Liber"</formula>
    </cfRule>
  </conditionalFormatting>
  <conditionalFormatting sqref="AE40">
    <cfRule type="cellIs" dxfId="606" priority="609" operator="equal">
      <formula>"L/5"</formula>
    </cfRule>
  </conditionalFormatting>
  <conditionalFormatting sqref="F41">
    <cfRule type="cellIs" dxfId="605" priority="605" operator="equal">
      <formula>"L/8"</formula>
    </cfRule>
    <cfRule type="cellIs" dxfId="604" priority="606" operator="equal">
      <formula>"D"</formula>
    </cfRule>
    <cfRule type="cellIs" dxfId="603" priority="607" operator="equal">
      <formula>"S"</formula>
    </cfRule>
    <cfRule type="cellIs" dxfId="602" priority="608" operator="equal">
      <formula>"Liber"</formula>
    </cfRule>
  </conditionalFormatting>
  <conditionalFormatting sqref="F41">
    <cfRule type="cellIs" dxfId="601" priority="604" operator="equal">
      <formula>"L/12"</formula>
    </cfRule>
  </conditionalFormatting>
  <conditionalFormatting sqref="O24">
    <cfRule type="cellIs" dxfId="600" priority="600" operator="equal">
      <formula>"L/8"</formula>
    </cfRule>
    <cfRule type="cellIs" dxfId="599" priority="601" operator="equal">
      <formula>"D"</formula>
    </cfRule>
    <cfRule type="cellIs" dxfId="598" priority="602" operator="equal">
      <formula>"S"</formula>
    </cfRule>
    <cfRule type="cellIs" dxfId="597" priority="603" operator="equal">
      <formula>"Liber"</formula>
    </cfRule>
  </conditionalFormatting>
  <conditionalFormatting sqref="O24">
    <cfRule type="cellIs" dxfId="596" priority="596" operator="equal">
      <formula>"L/8"</formula>
    </cfRule>
    <cfRule type="cellIs" dxfId="595" priority="597" operator="equal">
      <formula>"D"</formula>
    </cfRule>
    <cfRule type="cellIs" dxfId="594" priority="598" operator="equal">
      <formula>"S"</formula>
    </cfRule>
    <cfRule type="cellIs" dxfId="593" priority="599" operator="equal">
      <formula>"Liber"</formula>
    </cfRule>
  </conditionalFormatting>
  <conditionalFormatting sqref="O24">
    <cfRule type="cellIs" dxfId="592" priority="595" operator="equal">
      <formula>"L/12"</formula>
    </cfRule>
  </conditionalFormatting>
  <conditionalFormatting sqref="AH40">
    <cfRule type="cellIs" dxfId="591" priority="591" operator="equal">
      <formula>"L/8"</formula>
    </cfRule>
    <cfRule type="cellIs" dxfId="590" priority="592" operator="equal">
      <formula>"D"</formula>
    </cfRule>
    <cfRule type="cellIs" dxfId="589" priority="593" operator="equal">
      <formula>"S"</formula>
    </cfRule>
    <cfRule type="cellIs" dxfId="588" priority="594" operator="equal">
      <formula>"Liber"</formula>
    </cfRule>
  </conditionalFormatting>
  <conditionalFormatting sqref="AH40">
    <cfRule type="cellIs" dxfId="587" priority="590" operator="equal">
      <formula>"L/12"</formula>
    </cfRule>
  </conditionalFormatting>
  <conditionalFormatting sqref="AH40">
    <cfRule type="cellIs" dxfId="586" priority="586" operator="equal">
      <formula>"L/8"</formula>
    </cfRule>
    <cfRule type="cellIs" dxfId="585" priority="587" operator="equal">
      <formula>"D"</formula>
    </cfRule>
    <cfRule type="cellIs" dxfId="584" priority="588" operator="equal">
      <formula>"S"</formula>
    </cfRule>
    <cfRule type="cellIs" dxfId="583" priority="589" operator="equal">
      <formula>"Liber"</formula>
    </cfRule>
  </conditionalFormatting>
  <conditionalFormatting sqref="AH40">
    <cfRule type="cellIs" dxfId="582" priority="582" operator="equal">
      <formula>"L/8"</formula>
    </cfRule>
    <cfRule type="cellIs" dxfId="581" priority="583" operator="equal">
      <formula>"D"</formula>
    </cfRule>
    <cfRule type="cellIs" dxfId="580" priority="584" operator="equal">
      <formula>"S"</formula>
    </cfRule>
    <cfRule type="cellIs" dxfId="579" priority="585" operator="equal">
      <formula>"Liber"</formula>
    </cfRule>
  </conditionalFormatting>
  <conditionalFormatting sqref="G41:H41">
    <cfRule type="cellIs" dxfId="578" priority="576" operator="equal">
      <formula>"L/8"</formula>
    </cfRule>
    <cfRule type="cellIs" dxfId="577" priority="577" operator="equal">
      <formula>"D"</formula>
    </cfRule>
    <cfRule type="cellIs" dxfId="576" priority="578" operator="equal">
      <formula>"S"</formula>
    </cfRule>
    <cfRule type="cellIs" dxfId="575" priority="579" operator="equal">
      <formula>"Liber"</formula>
    </cfRule>
  </conditionalFormatting>
  <conditionalFormatting sqref="G41:H41">
    <cfRule type="cellIs" dxfId="574" priority="575" operator="equal">
      <formula>"L/5"</formula>
    </cfRule>
  </conditionalFormatting>
  <conditionalFormatting sqref="G33:J33">
    <cfRule type="cellIs" dxfId="573" priority="571" operator="equal">
      <formula>"L/8"</formula>
    </cfRule>
    <cfRule type="cellIs" dxfId="572" priority="572" operator="equal">
      <formula>"D"</formula>
    </cfRule>
    <cfRule type="cellIs" dxfId="571" priority="573" operator="equal">
      <formula>"S"</formula>
    </cfRule>
    <cfRule type="cellIs" dxfId="570" priority="574" operator="equal">
      <formula>"Liber"</formula>
    </cfRule>
  </conditionalFormatting>
  <conditionalFormatting sqref="G33:J33">
    <cfRule type="cellIs" dxfId="569" priority="570" operator="equal">
      <formula>"L/5"</formula>
    </cfRule>
  </conditionalFormatting>
  <conditionalFormatting sqref="S25">
    <cfRule type="cellIs" dxfId="568" priority="566" operator="equal">
      <formula>"L/8"</formula>
    </cfRule>
    <cfRule type="cellIs" dxfId="567" priority="567" operator="equal">
      <formula>"D"</formula>
    </cfRule>
    <cfRule type="cellIs" dxfId="566" priority="568" operator="equal">
      <formula>"S"</formula>
    </cfRule>
    <cfRule type="cellIs" dxfId="565" priority="569" operator="equal">
      <formula>"Liber"</formula>
    </cfRule>
  </conditionalFormatting>
  <conditionalFormatting sqref="S25">
    <cfRule type="cellIs" dxfId="564" priority="565" operator="equal">
      <formula>"L/12"</formula>
    </cfRule>
  </conditionalFormatting>
  <conditionalFormatting sqref="P25:Q25">
    <cfRule type="cellIs" dxfId="563" priority="561" operator="equal">
      <formula>"L/8"</formula>
    </cfRule>
    <cfRule type="cellIs" dxfId="562" priority="562" operator="equal">
      <formula>"D"</formula>
    </cfRule>
    <cfRule type="cellIs" dxfId="561" priority="563" operator="equal">
      <formula>"S"</formula>
    </cfRule>
    <cfRule type="cellIs" dxfId="560" priority="564" operator="equal">
      <formula>"Liber"</formula>
    </cfRule>
  </conditionalFormatting>
  <conditionalFormatting sqref="P25:Q25">
    <cfRule type="cellIs" dxfId="559" priority="557" operator="equal">
      <formula>"L/8"</formula>
    </cfRule>
    <cfRule type="cellIs" dxfId="558" priority="558" operator="equal">
      <formula>"D"</formula>
    </cfRule>
    <cfRule type="cellIs" dxfId="557" priority="559" operator="equal">
      <formula>"S"</formula>
    </cfRule>
    <cfRule type="cellIs" dxfId="556" priority="560" operator="equal">
      <formula>"Liber"</formula>
    </cfRule>
  </conditionalFormatting>
  <conditionalFormatting sqref="R25">
    <cfRule type="cellIs" dxfId="555" priority="553" operator="equal">
      <formula>"L/8"</formula>
    </cfRule>
    <cfRule type="cellIs" dxfId="554" priority="554" operator="equal">
      <formula>"D"</formula>
    </cfRule>
    <cfRule type="cellIs" dxfId="553" priority="555" operator="equal">
      <formula>"S"</formula>
    </cfRule>
    <cfRule type="cellIs" dxfId="552" priority="556" operator="equal">
      <formula>"Liber"</formula>
    </cfRule>
  </conditionalFormatting>
  <conditionalFormatting sqref="P25:Q25">
    <cfRule type="cellIs" dxfId="551" priority="549" operator="equal">
      <formula>"L/8"</formula>
    </cfRule>
    <cfRule type="cellIs" dxfId="550" priority="550" operator="equal">
      <formula>"D"</formula>
    </cfRule>
    <cfRule type="cellIs" dxfId="549" priority="551" operator="equal">
      <formula>"S"</formula>
    </cfRule>
    <cfRule type="cellIs" dxfId="548" priority="552" operator="equal">
      <formula>"Liber"</formula>
    </cfRule>
  </conditionalFormatting>
  <conditionalFormatting sqref="P25:R25">
    <cfRule type="cellIs" dxfId="547" priority="548" operator="equal">
      <formula>"L/12"</formula>
    </cfRule>
  </conditionalFormatting>
  <conditionalFormatting sqref="R25">
    <cfRule type="cellIs" dxfId="546" priority="544" operator="equal">
      <formula>"L/8"</formula>
    </cfRule>
    <cfRule type="cellIs" dxfId="545" priority="545" operator="equal">
      <formula>"D"</formula>
    </cfRule>
    <cfRule type="cellIs" dxfId="544" priority="546" operator="equal">
      <formula>"S"</formula>
    </cfRule>
    <cfRule type="cellIs" dxfId="543" priority="547" operator="equal">
      <formula>"Liber"</formula>
    </cfRule>
  </conditionalFormatting>
  <conditionalFormatting sqref="R25">
    <cfRule type="cellIs" dxfId="542" priority="540" operator="equal">
      <formula>"L/8"</formula>
    </cfRule>
    <cfRule type="cellIs" dxfId="541" priority="541" operator="equal">
      <formula>"D"</formula>
    </cfRule>
    <cfRule type="cellIs" dxfId="540" priority="542" operator="equal">
      <formula>"S"</formula>
    </cfRule>
    <cfRule type="cellIs" dxfId="539" priority="543" operator="equal">
      <formula>"Liber"</formula>
    </cfRule>
  </conditionalFormatting>
  <conditionalFormatting sqref="T25:W25">
    <cfRule type="cellIs" dxfId="538" priority="536" operator="equal">
      <formula>"L/8"</formula>
    </cfRule>
    <cfRule type="cellIs" dxfId="537" priority="537" operator="equal">
      <formula>"D"</formula>
    </cfRule>
    <cfRule type="cellIs" dxfId="536" priority="538" operator="equal">
      <formula>"S"</formula>
    </cfRule>
    <cfRule type="cellIs" dxfId="535" priority="539" operator="equal">
      <formula>"Liber"</formula>
    </cfRule>
  </conditionalFormatting>
  <conditionalFormatting sqref="U25:W25">
    <cfRule type="cellIs" dxfId="534" priority="532" operator="equal">
      <formula>"L/8"</formula>
    </cfRule>
    <cfRule type="cellIs" dxfId="533" priority="533" operator="equal">
      <formula>"D"</formula>
    </cfRule>
    <cfRule type="cellIs" dxfId="532" priority="534" operator="equal">
      <formula>"S"</formula>
    </cfRule>
    <cfRule type="cellIs" dxfId="531" priority="535" operator="equal">
      <formula>"Liber"</formula>
    </cfRule>
  </conditionalFormatting>
  <conditionalFormatting sqref="T25:W25">
    <cfRule type="cellIs" dxfId="530" priority="528" operator="equal">
      <formula>"L/8"</formula>
    </cfRule>
    <cfRule type="cellIs" dxfId="529" priority="529" operator="equal">
      <formula>"D"</formula>
    </cfRule>
    <cfRule type="cellIs" dxfId="528" priority="530" operator="equal">
      <formula>"S"</formula>
    </cfRule>
    <cfRule type="cellIs" dxfId="527" priority="531" operator="equal">
      <formula>"Liber"</formula>
    </cfRule>
  </conditionalFormatting>
  <conditionalFormatting sqref="T25:W25">
    <cfRule type="cellIs" dxfId="526" priority="527" operator="equal">
      <formula>"L/12"</formula>
    </cfRule>
  </conditionalFormatting>
  <conditionalFormatting sqref="S41:V41">
    <cfRule type="cellIs" dxfId="525" priority="523" operator="equal">
      <formula>"L/8"</formula>
    </cfRule>
    <cfRule type="cellIs" dxfId="524" priority="524" operator="equal">
      <formula>"D"</formula>
    </cfRule>
    <cfRule type="cellIs" dxfId="523" priority="525" operator="equal">
      <formula>"S"</formula>
    </cfRule>
    <cfRule type="cellIs" dxfId="522" priority="526" operator="equal">
      <formula>"Liber"</formula>
    </cfRule>
  </conditionalFormatting>
  <conditionalFormatting sqref="S41:V41">
    <cfRule type="cellIs" dxfId="521" priority="522" operator="equal">
      <formula>"L/5"</formula>
    </cfRule>
  </conditionalFormatting>
  <conditionalFormatting sqref="I41:J41">
    <cfRule type="cellIs" dxfId="520" priority="518" operator="equal">
      <formula>"L/8"</formula>
    </cfRule>
    <cfRule type="cellIs" dxfId="519" priority="519" operator="equal">
      <formula>"D"</formula>
    </cfRule>
    <cfRule type="cellIs" dxfId="518" priority="520" operator="equal">
      <formula>"S"</formula>
    </cfRule>
    <cfRule type="cellIs" dxfId="517" priority="521" operator="equal">
      <formula>"Liber"</formula>
    </cfRule>
  </conditionalFormatting>
  <conditionalFormatting sqref="I41:J41">
    <cfRule type="cellIs" dxfId="516" priority="517" operator="equal">
      <formula>"L/5"</formula>
    </cfRule>
  </conditionalFormatting>
  <conditionalFormatting sqref="W17:Y17">
    <cfRule type="cellIs" dxfId="515" priority="513" operator="equal">
      <formula>"L/8"</formula>
    </cfRule>
    <cfRule type="cellIs" dxfId="514" priority="514" operator="equal">
      <formula>"D"</formula>
    </cfRule>
    <cfRule type="cellIs" dxfId="513" priority="515" operator="equal">
      <formula>"S"</formula>
    </cfRule>
    <cfRule type="cellIs" dxfId="512" priority="516" operator="equal">
      <formula>"Liber"</formula>
    </cfRule>
  </conditionalFormatting>
  <conditionalFormatting sqref="W17:Y17">
    <cfRule type="cellIs" dxfId="511" priority="512" operator="equal">
      <formula>"L/5"</formula>
    </cfRule>
  </conditionalFormatting>
  <conditionalFormatting sqref="W41:Y41">
    <cfRule type="cellIs" dxfId="510" priority="508" operator="equal">
      <formula>"L/8"</formula>
    </cfRule>
    <cfRule type="cellIs" dxfId="509" priority="509" operator="equal">
      <formula>"D"</formula>
    </cfRule>
    <cfRule type="cellIs" dxfId="508" priority="510" operator="equal">
      <formula>"S"</formula>
    </cfRule>
    <cfRule type="cellIs" dxfId="507" priority="511" operator="equal">
      <formula>"Liber"</formula>
    </cfRule>
  </conditionalFormatting>
  <conditionalFormatting sqref="W41:Y41">
    <cfRule type="cellIs" dxfId="506" priority="507" operator="equal">
      <formula>"L/5"</formula>
    </cfRule>
  </conditionalFormatting>
  <conditionalFormatting sqref="AG9:AI9">
    <cfRule type="cellIs" dxfId="505" priority="503" operator="equal">
      <formula>"L/8"</formula>
    </cfRule>
    <cfRule type="cellIs" dxfId="504" priority="504" operator="equal">
      <formula>"D"</formula>
    </cfRule>
    <cfRule type="cellIs" dxfId="503" priority="505" operator="equal">
      <formula>"S"</formula>
    </cfRule>
    <cfRule type="cellIs" dxfId="502" priority="506" operator="equal">
      <formula>"Liber"</formula>
    </cfRule>
  </conditionalFormatting>
  <conditionalFormatting sqref="AG9:AI9">
    <cfRule type="cellIs" dxfId="501" priority="502" operator="equal">
      <formula>"L/5"</formula>
    </cfRule>
  </conditionalFormatting>
  <conditionalFormatting sqref="AG41:AI41">
    <cfRule type="cellIs" dxfId="500" priority="498" operator="equal">
      <formula>"L/8"</formula>
    </cfRule>
    <cfRule type="cellIs" dxfId="499" priority="499" operator="equal">
      <formula>"D"</formula>
    </cfRule>
    <cfRule type="cellIs" dxfId="498" priority="500" operator="equal">
      <formula>"S"</formula>
    </cfRule>
    <cfRule type="cellIs" dxfId="497" priority="501" operator="equal">
      <formula>"Liber"</formula>
    </cfRule>
  </conditionalFormatting>
  <conditionalFormatting sqref="AG41:AI41">
    <cfRule type="cellIs" dxfId="496" priority="497" operator="equal">
      <formula>"L/5"</formula>
    </cfRule>
  </conditionalFormatting>
  <conditionalFormatting sqref="F42:J42">
    <cfRule type="cellIs" dxfId="495" priority="493" operator="equal">
      <formula>"L/8"</formula>
    </cfRule>
    <cfRule type="cellIs" dxfId="494" priority="494" operator="equal">
      <formula>"D"</formula>
    </cfRule>
    <cfRule type="cellIs" dxfId="493" priority="495" operator="equal">
      <formula>"S"</formula>
    </cfRule>
    <cfRule type="cellIs" dxfId="492" priority="496" operator="equal">
      <formula>"Liber"</formula>
    </cfRule>
  </conditionalFormatting>
  <conditionalFormatting sqref="F42:J42">
    <cfRule type="cellIs" dxfId="491" priority="492" operator="equal">
      <formula>"L/12"</formula>
    </cfRule>
  </conditionalFormatting>
  <conditionalFormatting sqref="K42:S42">
    <cfRule type="cellIs" dxfId="490" priority="488" operator="equal">
      <formula>"L/8"</formula>
    </cfRule>
    <cfRule type="cellIs" dxfId="489" priority="489" operator="equal">
      <formula>"D"</formula>
    </cfRule>
    <cfRule type="cellIs" dxfId="488" priority="490" operator="equal">
      <formula>"S"</formula>
    </cfRule>
    <cfRule type="cellIs" dxfId="487" priority="491" operator="equal">
      <formula>"Liber"</formula>
    </cfRule>
  </conditionalFormatting>
  <conditionalFormatting sqref="P42:S42">
    <cfRule type="cellIs" dxfId="486" priority="484" operator="equal">
      <formula>"L/8"</formula>
    </cfRule>
    <cfRule type="cellIs" dxfId="485" priority="485" operator="equal">
      <formula>"D"</formula>
    </cfRule>
    <cfRule type="cellIs" dxfId="484" priority="486" operator="equal">
      <formula>"S"</formula>
    </cfRule>
    <cfRule type="cellIs" dxfId="483" priority="487" operator="equal">
      <formula>"Liber"</formula>
    </cfRule>
  </conditionalFormatting>
  <conditionalFormatting sqref="O42">
    <cfRule type="cellIs" dxfId="482" priority="480" operator="equal">
      <formula>"L/8"</formula>
    </cfRule>
    <cfRule type="cellIs" dxfId="481" priority="481" operator="equal">
      <formula>"D"</formula>
    </cfRule>
    <cfRule type="cellIs" dxfId="480" priority="482" operator="equal">
      <formula>"S"</formula>
    </cfRule>
    <cfRule type="cellIs" dxfId="479" priority="483" operator="equal">
      <formula>"Liber"</formula>
    </cfRule>
  </conditionalFormatting>
  <conditionalFormatting sqref="R42:S42">
    <cfRule type="cellIs" dxfId="478" priority="476" operator="equal">
      <formula>"L/8"</formula>
    </cfRule>
    <cfRule type="cellIs" dxfId="477" priority="477" operator="equal">
      <formula>"D"</formula>
    </cfRule>
    <cfRule type="cellIs" dxfId="476" priority="478" operator="equal">
      <formula>"S"</formula>
    </cfRule>
    <cfRule type="cellIs" dxfId="475" priority="479" operator="equal">
      <formula>"Liber"</formula>
    </cfRule>
  </conditionalFormatting>
  <conditionalFormatting sqref="K42:S42">
    <cfRule type="cellIs" dxfId="474" priority="475" operator="equal">
      <formula>"L/12"</formula>
    </cfRule>
  </conditionalFormatting>
  <conditionalFormatting sqref="R42:S42">
    <cfRule type="cellIs" dxfId="473" priority="471" operator="equal">
      <formula>"L/8"</formula>
    </cfRule>
    <cfRule type="cellIs" dxfId="472" priority="472" operator="equal">
      <formula>"D"</formula>
    </cfRule>
    <cfRule type="cellIs" dxfId="471" priority="473" operator="equal">
      <formula>"S"</formula>
    </cfRule>
    <cfRule type="cellIs" dxfId="470" priority="474" operator="equal">
      <formula>"Liber"</formula>
    </cfRule>
  </conditionalFormatting>
  <conditionalFormatting sqref="R42:S42">
    <cfRule type="cellIs" dxfId="469" priority="467" operator="equal">
      <formula>"L/8"</formula>
    </cfRule>
    <cfRule type="cellIs" dxfId="468" priority="468" operator="equal">
      <formula>"D"</formula>
    </cfRule>
    <cfRule type="cellIs" dxfId="467" priority="469" operator="equal">
      <formula>"S"</formula>
    </cfRule>
    <cfRule type="cellIs" dxfId="466" priority="470" operator="equal">
      <formula>"Liber"</formula>
    </cfRule>
  </conditionalFormatting>
  <conditionalFormatting sqref="N42">
    <cfRule type="cellIs" dxfId="465" priority="463" operator="equal">
      <formula>"L/8"</formula>
    </cfRule>
    <cfRule type="cellIs" dxfId="464" priority="464" operator="equal">
      <formula>"D"</formula>
    </cfRule>
    <cfRule type="cellIs" dxfId="463" priority="465" operator="equal">
      <formula>"S"</formula>
    </cfRule>
    <cfRule type="cellIs" dxfId="462" priority="466" operator="equal">
      <formula>"Liber"</formula>
    </cfRule>
  </conditionalFormatting>
  <conditionalFormatting sqref="N42">
    <cfRule type="cellIs" dxfId="461" priority="459" operator="equal">
      <formula>"L/8"</formula>
    </cfRule>
    <cfRule type="cellIs" dxfId="460" priority="460" operator="equal">
      <formula>"D"</formula>
    </cfRule>
    <cfRule type="cellIs" dxfId="459" priority="461" operator="equal">
      <formula>"S"</formula>
    </cfRule>
    <cfRule type="cellIs" dxfId="458" priority="462" operator="equal">
      <formula>"Liber"</formula>
    </cfRule>
  </conditionalFormatting>
  <conditionalFormatting sqref="N42">
    <cfRule type="cellIs" dxfId="457" priority="455" operator="equal">
      <formula>"L/8"</formula>
    </cfRule>
    <cfRule type="cellIs" dxfId="456" priority="456" operator="equal">
      <formula>"D"</formula>
    </cfRule>
    <cfRule type="cellIs" dxfId="455" priority="457" operator="equal">
      <formula>"S"</formula>
    </cfRule>
    <cfRule type="cellIs" dxfId="454" priority="458" operator="equal">
      <formula>"Liber"</formula>
    </cfRule>
  </conditionalFormatting>
  <conditionalFormatting sqref="AF42">
    <cfRule type="cellIs" dxfId="453" priority="451" operator="equal">
      <formula>"L/8"</formula>
    </cfRule>
    <cfRule type="cellIs" dxfId="452" priority="452" operator="equal">
      <formula>"D"</formula>
    </cfRule>
    <cfRule type="cellIs" dxfId="451" priority="453" operator="equal">
      <formula>"S"</formula>
    </cfRule>
    <cfRule type="cellIs" dxfId="450" priority="454" operator="equal">
      <formula>"Liber"</formula>
    </cfRule>
  </conditionalFormatting>
  <conditionalFormatting sqref="T42:AB42">
    <cfRule type="cellIs" dxfId="449" priority="447" operator="equal">
      <formula>"L/8"</formula>
    </cfRule>
    <cfRule type="cellIs" dxfId="448" priority="448" operator="equal">
      <formula>"D"</formula>
    </cfRule>
    <cfRule type="cellIs" dxfId="447" priority="449" operator="equal">
      <formula>"S"</formula>
    </cfRule>
    <cfRule type="cellIs" dxfId="446" priority="450" operator="equal">
      <formula>"Liber"</formula>
    </cfRule>
  </conditionalFormatting>
  <conditionalFormatting sqref="AA42:AB42">
    <cfRule type="cellIs" dxfId="445" priority="443" operator="equal">
      <formula>"L/8"</formula>
    </cfRule>
    <cfRule type="cellIs" dxfId="444" priority="444" operator="equal">
      <formula>"D"</formula>
    </cfRule>
    <cfRule type="cellIs" dxfId="443" priority="445" operator="equal">
      <formula>"S"</formula>
    </cfRule>
    <cfRule type="cellIs" dxfId="442" priority="446" operator="equal">
      <formula>"Liber"</formula>
    </cfRule>
  </conditionalFormatting>
  <conditionalFormatting sqref="Z42">
    <cfRule type="cellIs" dxfId="441" priority="439" operator="equal">
      <formula>"L/8"</formula>
    </cfRule>
    <cfRule type="cellIs" dxfId="440" priority="440" operator="equal">
      <formula>"D"</formula>
    </cfRule>
    <cfRule type="cellIs" dxfId="439" priority="441" operator="equal">
      <formula>"S"</formula>
    </cfRule>
    <cfRule type="cellIs" dxfId="438" priority="442" operator="equal">
      <formula>"Liber"</formula>
    </cfRule>
  </conditionalFormatting>
  <conditionalFormatting sqref="AC42">
    <cfRule type="cellIs" dxfId="437" priority="435" operator="equal">
      <formula>"L/8"</formula>
    </cfRule>
    <cfRule type="cellIs" dxfId="436" priority="436" operator="equal">
      <formula>"D"</formula>
    </cfRule>
    <cfRule type="cellIs" dxfId="435" priority="437" operator="equal">
      <formula>"S"</formula>
    </cfRule>
    <cfRule type="cellIs" dxfId="434" priority="438" operator="equal">
      <formula>"Liber"</formula>
    </cfRule>
  </conditionalFormatting>
  <conditionalFormatting sqref="AE42">
    <cfRule type="cellIs" dxfId="433" priority="431" operator="equal">
      <formula>"L/8"</formula>
    </cfRule>
    <cfRule type="cellIs" dxfId="432" priority="432" operator="equal">
      <formula>"D"</formula>
    </cfRule>
    <cfRule type="cellIs" dxfId="431" priority="433" operator="equal">
      <formula>"S"</formula>
    </cfRule>
    <cfRule type="cellIs" dxfId="430" priority="434" operator="equal">
      <formula>"Liber"</formula>
    </cfRule>
  </conditionalFormatting>
  <conditionalFormatting sqref="AD42">
    <cfRule type="cellIs" dxfId="429" priority="427" operator="equal">
      <formula>"L/8"</formula>
    </cfRule>
    <cfRule type="cellIs" dxfId="428" priority="428" operator="equal">
      <formula>"D"</formula>
    </cfRule>
    <cfRule type="cellIs" dxfId="427" priority="429" operator="equal">
      <formula>"S"</formula>
    </cfRule>
    <cfRule type="cellIs" dxfId="426" priority="430" operator="equal">
      <formula>"Liber"</formula>
    </cfRule>
  </conditionalFormatting>
  <conditionalFormatting sqref="T42:AF42">
    <cfRule type="cellIs" dxfId="425" priority="426" operator="equal">
      <formula>"L/5"</formula>
    </cfRule>
  </conditionalFormatting>
  <conditionalFormatting sqref="AG42">
    <cfRule type="cellIs" dxfId="424" priority="422" operator="equal">
      <formula>"L/8"</formula>
    </cfRule>
    <cfRule type="cellIs" dxfId="423" priority="423" operator="equal">
      <formula>"D"</formula>
    </cfRule>
    <cfRule type="cellIs" dxfId="422" priority="424" operator="equal">
      <formula>"S"</formula>
    </cfRule>
    <cfRule type="cellIs" dxfId="421" priority="425" operator="equal">
      <formula>"Liber"</formula>
    </cfRule>
  </conditionalFormatting>
  <conditionalFormatting sqref="AH42:AI42">
    <cfRule type="cellIs" dxfId="420" priority="418" operator="equal">
      <formula>"L/8"</formula>
    </cfRule>
    <cfRule type="cellIs" dxfId="419" priority="419" operator="equal">
      <formula>"D"</formula>
    </cfRule>
    <cfRule type="cellIs" dxfId="418" priority="420" operator="equal">
      <formula>"S"</formula>
    </cfRule>
    <cfRule type="cellIs" dxfId="417" priority="421" operator="equal">
      <formula>"Liber"</formula>
    </cfRule>
  </conditionalFormatting>
  <conditionalFormatting sqref="AG42:AI42">
    <cfRule type="cellIs" dxfId="416" priority="417" operator="equal">
      <formula>"L/5"</formula>
    </cfRule>
  </conditionalFormatting>
  <conditionalFormatting sqref="AD42">
    <cfRule type="cellIs" dxfId="415" priority="413" operator="equal">
      <formula>"L/8"</formula>
    </cfRule>
    <cfRule type="cellIs" dxfId="414" priority="414" operator="equal">
      <formula>"D"</formula>
    </cfRule>
    <cfRule type="cellIs" dxfId="413" priority="415" operator="equal">
      <formula>"S"</formula>
    </cfRule>
    <cfRule type="cellIs" dxfId="412" priority="416" operator="equal">
      <formula>"Liber"</formula>
    </cfRule>
  </conditionalFormatting>
  <conditionalFormatting sqref="Y42:Z42">
    <cfRule type="cellIs" dxfId="411" priority="409" operator="equal">
      <formula>"L/8"</formula>
    </cfRule>
    <cfRule type="cellIs" dxfId="410" priority="410" operator="equal">
      <formula>"D"</formula>
    </cfRule>
    <cfRule type="cellIs" dxfId="409" priority="411" operator="equal">
      <formula>"S"</formula>
    </cfRule>
    <cfRule type="cellIs" dxfId="408" priority="412" operator="equal">
      <formula>"Liber"</formula>
    </cfRule>
  </conditionalFormatting>
  <conditionalFormatting sqref="X42">
    <cfRule type="cellIs" dxfId="407" priority="405" operator="equal">
      <formula>"L/8"</formula>
    </cfRule>
    <cfRule type="cellIs" dxfId="406" priority="406" operator="equal">
      <formula>"D"</formula>
    </cfRule>
    <cfRule type="cellIs" dxfId="405" priority="407" operator="equal">
      <formula>"S"</formula>
    </cfRule>
    <cfRule type="cellIs" dxfId="404" priority="408" operator="equal">
      <formula>"Liber"</formula>
    </cfRule>
  </conditionalFormatting>
  <conditionalFormatting sqref="AA42">
    <cfRule type="cellIs" dxfId="403" priority="401" operator="equal">
      <formula>"L/8"</formula>
    </cfRule>
    <cfRule type="cellIs" dxfId="402" priority="402" operator="equal">
      <formula>"D"</formula>
    </cfRule>
    <cfRule type="cellIs" dxfId="401" priority="403" operator="equal">
      <formula>"S"</formula>
    </cfRule>
    <cfRule type="cellIs" dxfId="400" priority="404" operator="equal">
      <formula>"Liber"</formula>
    </cfRule>
  </conditionalFormatting>
  <conditionalFormatting sqref="AC42">
    <cfRule type="cellIs" dxfId="399" priority="397" operator="equal">
      <formula>"L/8"</formula>
    </cfRule>
    <cfRule type="cellIs" dxfId="398" priority="398" operator="equal">
      <formula>"D"</formula>
    </cfRule>
    <cfRule type="cellIs" dxfId="397" priority="399" operator="equal">
      <formula>"S"</formula>
    </cfRule>
    <cfRule type="cellIs" dxfId="396" priority="400" operator="equal">
      <formula>"Liber"</formula>
    </cfRule>
  </conditionalFormatting>
  <conditionalFormatting sqref="AB42">
    <cfRule type="cellIs" dxfId="395" priority="393" operator="equal">
      <formula>"L/8"</formula>
    </cfRule>
    <cfRule type="cellIs" dxfId="394" priority="394" operator="equal">
      <formula>"D"</formula>
    </cfRule>
    <cfRule type="cellIs" dxfId="393" priority="395" operator="equal">
      <formula>"S"</formula>
    </cfRule>
    <cfRule type="cellIs" dxfId="392" priority="396" operator="equal">
      <formula>"Liber"</formula>
    </cfRule>
  </conditionalFormatting>
  <conditionalFormatting sqref="AE42">
    <cfRule type="cellIs" dxfId="391" priority="389" operator="equal">
      <formula>"L/8"</formula>
    </cfRule>
    <cfRule type="cellIs" dxfId="390" priority="390" operator="equal">
      <formula>"D"</formula>
    </cfRule>
    <cfRule type="cellIs" dxfId="389" priority="391" operator="equal">
      <formula>"S"</formula>
    </cfRule>
    <cfRule type="cellIs" dxfId="388" priority="392" operator="equal">
      <formula>"Liber"</formula>
    </cfRule>
  </conditionalFormatting>
  <conditionalFormatting sqref="AF42">
    <cfRule type="cellIs" dxfId="387" priority="385" operator="equal">
      <formula>"L/8"</formula>
    </cfRule>
    <cfRule type="cellIs" dxfId="386" priority="386" operator="equal">
      <formula>"D"</formula>
    </cfRule>
    <cfRule type="cellIs" dxfId="385" priority="387" operator="equal">
      <formula>"S"</formula>
    </cfRule>
    <cfRule type="cellIs" dxfId="384" priority="388" operator="equal">
      <formula>"Liber"</formula>
    </cfRule>
  </conditionalFormatting>
  <conditionalFormatting sqref="AE42:AF42">
    <cfRule type="cellIs" dxfId="383" priority="384" operator="equal">
      <formula>"L/5"</formula>
    </cfRule>
  </conditionalFormatting>
  <conditionalFormatting sqref="X42">
    <cfRule type="cellIs" dxfId="382" priority="380" operator="equal">
      <formula>"L/8"</formula>
    </cfRule>
    <cfRule type="cellIs" dxfId="381" priority="381" operator="equal">
      <formula>"D"</formula>
    </cfRule>
    <cfRule type="cellIs" dxfId="380" priority="382" operator="equal">
      <formula>"S"</formula>
    </cfRule>
    <cfRule type="cellIs" dxfId="379" priority="383" operator="equal">
      <formula>"Liber"</formula>
    </cfRule>
  </conditionalFormatting>
  <conditionalFormatting sqref="Y42">
    <cfRule type="cellIs" dxfId="378" priority="376" operator="equal">
      <formula>"L/8"</formula>
    </cfRule>
    <cfRule type="cellIs" dxfId="377" priority="377" operator="equal">
      <formula>"D"</formula>
    </cfRule>
    <cfRule type="cellIs" dxfId="376" priority="378" operator="equal">
      <formula>"S"</formula>
    </cfRule>
    <cfRule type="cellIs" dxfId="375" priority="379" operator="equal">
      <formula>"Liber"</formula>
    </cfRule>
  </conditionalFormatting>
  <conditionalFormatting sqref="Y42">
    <cfRule type="cellIs" dxfId="374" priority="372" operator="equal">
      <formula>"L/8"</formula>
    </cfRule>
    <cfRule type="cellIs" dxfId="373" priority="373" operator="equal">
      <formula>"D"</formula>
    </cfRule>
    <cfRule type="cellIs" dxfId="372" priority="374" operator="equal">
      <formula>"S"</formula>
    </cfRule>
    <cfRule type="cellIs" dxfId="371" priority="375" operator="equal">
      <formula>"Liber"</formula>
    </cfRule>
  </conditionalFormatting>
  <conditionalFormatting sqref="X42">
    <cfRule type="cellIs" dxfId="370" priority="368" operator="equal">
      <formula>"L/8"</formula>
    </cfRule>
    <cfRule type="cellIs" dxfId="369" priority="369" operator="equal">
      <formula>"D"</formula>
    </cfRule>
    <cfRule type="cellIs" dxfId="368" priority="370" operator="equal">
      <formula>"S"</formula>
    </cfRule>
    <cfRule type="cellIs" dxfId="367" priority="371" operator="equal">
      <formula>"Liber"</formula>
    </cfRule>
  </conditionalFormatting>
  <conditionalFormatting sqref="AC44">
    <cfRule type="cellIs" dxfId="366" priority="364" operator="equal">
      <formula>"L/8"</formula>
    </cfRule>
    <cfRule type="cellIs" dxfId="365" priority="365" operator="equal">
      <formula>"D"</formula>
    </cfRule>
    <cfRule type="cellIs" dxfId="364" priority="366" operator="equal">
      <formula>"S"</formula>
    </cfRule>
    <cfRule type="cellIs" dxfId="363" priority="367" operator="equal">
      <formula>"Liber"</formula>
    </cfRule>
  </conditionalFormatting>
  <conditionalFormatting sqref="AC44">
    <cfRule type="cellIs" dxfId="362" priority="363" operator="equal">
      <formula>"L/5"</formula>
    </cfRule>
  </conditionalFormatting>
  <conditionalFormatting sqref="AC44">
    <cfRule type="cellIs" dxfId="361" priority="359" operator="equal">
      <formula>"L/8"</formula>
    </cfRule>
    <cfRule type="cellIs" dxfId="360" priority="360" operator="equal">
      <formula>"D"</formula>
    </cfRule>
    <cfRule type="cellIs" dxfId="359" priority="361" operator="equal">
      <formula>"S"</formula>
    </cfRule>
    <cfRule type="cellIs" dxfId="358" priority="362" operator="equal">
      <formula>"Liber"</formula>
    </cfRule>
  </conditionalFormatting>
  <conditionalFormatting sqref="AD44">
    <cfRule type="cellIs" dxfId="357" priority="355" operator="equal">
      <formula>"L/8"</formula>
    </cfRule>
    <cfRule type="cellIs" dxfId="356" priority="356" operator="equal">
      <formula>"D"</formula>
    </cfRule>
    <cfRule type="cellIs" dxfId="355" priority="357" operator="equal">
      <formula>"S"</formula>
    </cfRule>
    <cfRule type="cellIs" dxfId="354" priority="358" operator="equal">
      <formula>"Liber"</formula>
    </cfRule>
  </conditionalFormatting>
  <conditionalFormatting sqref="AD44">
    <cfRule type="cellIs" dxfId="353" priority="354" operator="equal">
      <formula>"L/12"</formula>
    </cfRule>
  </conditionalFormatting>
  <conditionalFormatting sqref="AD44">
    <cfRule type="cellIs" dxfId="352" priority="350" operator="equal">
      <formula>"L/8"</formula>
    </cfRule>
    <cfRule type="cellIs" dxfId="351" priority="351" operator="equal">
      <formula>"D"</formula>
    </cfRule>
    <cfRule type="cellIs" dxfId="350" priority="352" operator="equal">
      <formula>"S"</formula>
    </cfRule>
    <cfRule type="cellIs" dxfId="349" priority="353" operator="equal">
      <formula>"Liber"</formula>
    </cfRule>
  </conditionalFormatting>
  <conditionalFormatting sqref="AD44">
    <cfRule type="cellIs" dxfId="348" priority="346" operator="equal">
      <formula>"L/8"</formula>
    </cfRule>
    <cfRule type="cellIs" dxfId="347" priority="347" operator="equal">
      <formula>"D"</formula>
    </cfRule>
    <cfRule type="cellIs" dxfId="346" priority="348" operator="equal">
      <formula>"S"</formula>
    </cfRule>
    <cfRule type="cellIs" dxfId="345" priority="349" operator="equal">
      <formula>"Liber"</formula>
    </cfRule>
  </conditionalFormatting>
  <conditionalFormatting sqref="AF44">
    <cfRule type="cellIs" dxfId="344" priority="342" operator="equal">
      <formula>"L/8"</formula>
    </cfRule>
    <cfRule type="cellIs" dxfId="343" priority="343" operator="equal">
      <formula>"D"</formula>
    </cfRule>
    <cfRule type="cellIs" dxfId="342" priority="344" operator="equal">
      <formula>"S"</formula>
    </cfRule>
    <cfRule type="cellIs" dxfId="341" priority="345" operator="equal">
      <formula>"Liber"</formula>
    </cfRule>
  </conditionalFormatting>
  <conditionalFormatting sqref="AE44">
    <cfRule type="cellIs" dxfId="340" priority="338" operator="equal">
      <formula>"L/8"</formula>
    </cfRule>
    <cfRule type="cellIs" dxfId="339" priority="339" operator="equal">
      <formula>"D"</formula>
    </cfRule>
    <cfRule type="cellIs" dxfId="338" priority="340" operator="equal">
      <formula>"S"</formula>
    </cfRule>
    <cfRule type="cellIs" dxfId="337" priority="341" operator="equal">
      <formula>"Liber"</formula>
    </cfRule>
  </conditionalFormatting>
  <conditionalFormatting sqref="AE44:AF44">
    <cfRule type="cellIs" dxfId="336" priority="337" operator="equal">
      <formula>"L/12"</formula>
    </cfRule>
  </conditionalFormatting>
  <conditionalFormatting sqref="AF44">
    <cfRule type="cellIs" dxfId="335" priority="333" operator="equal">
      <formula>"L/8"</formula>
    </cfRule>
    <cfRule type="cellIs" dxfId="334" priority="334" operator="equal">
      <formula>"D"</formula>
    </cfRule>
    <cfRule type="cellIs" dxfId="333" priority="335" operator="equal">
      <formula>"S"</formula>
    </cfRule>
    <cfRule type="cellIs" dxfId="332" priority="336" operator="equal">
      <formula>"Liber"</formula>
    </cfRule>
  </conditionalFormatting>
  <conditionalFormatting sqref="AF44">
    <cfRule type="cellIs" dxfId="331" priority="329" operator="equal">
      <formula>"L/8"</formula>
    </cfRule>
    <cfRule type="cellIs" dxfId="330" priority="330" operator="equal">
      <formula>"D"</formula>
    </cfRule>
    <cfRule type="cellIs" dxfId="329" priority="331" operator="equal">
      <formula>"S"</formula>
    </cfRule>
    <cfRule type="cellIs" dxfId="328" priority="332" operator="equal">
      <formula>"Liber"</formula>
    </cfRule>
  </conditionalFormatting>
  <conditionalFormatting sqref="AI44">
    <cfRule type="cellIs" dxfId="327" priority="325" operator="equal">
      <formula>"L/8"</formula>
    </cfRule>
    <cfRule type="cellIs" dxfId="326" priority="326" operator="equal">
      <formula>"D"</formula>
    </cfRule>
    <cfRule type="cellIs" dxfId="325" priority="327" operator="equal">
      <formula>"S"</formula>
    </cfRule>
    <cfRule type="cellIs" dxfId="324" priority="328" operator="equal">
      <formula>"Liber"</formula>
    </cfRule>
  </conditionalFormatting>
  <conditionalFormatting sqref="AH44">
    <cfRule type="cellIs" dxfId="323" priority="321" operator="equal">
      <formula>"L/8"</formula>
    </cfRule>
    <cfRule type="cellIs" dxfId="322" priority="322" operator="equal">
      <formula>"D"</formula>
    </cfRule>
    <cfRule type="cellIs" dxfId="321" priority="323" operator="equal">
      <formula>"S"</formula>
    </cfRule>
    <cfRule type="cellIs" dxfId="320" priority="324" operator="equal">
      <formula>"Liber"</formula>
    </cfRule>
  </conditionalFormatting>
  <conditionalFormatting sqref="AH44:AI44">
    <cfRule type="cellIs" dxfId="319" priority="320" operator="equal">
      <formula>"L/12"</formula>
    </cfRule>
  </conditionalFormatting>
  <conditionalFormatting sqref="AI44">
    <cfRule type="cellIs" dxfId="318" priority="316" operator="equal">
      <formula>"L/8"</formula>
    </cfRule>
    <cfRule type="cellIs" dxfId="317" priority="317" operator="equal">
      <formula>"D"</formula>
    </cfRule>
    <cfRule type="cellIs" dxfId="316" priority="318" operator="equal">
      <formula>"S"</formula>
    </cfRule>
    <cfRule type="cellIs" dxfId="315" priority="319" operator="equal">
      <formula>"Liber"</formula>
    </cfRule>
  </conditionalFormatting>
  <conditionalFormatting sqref="AI44">
    <cfRule type="cellIs" dxfId="314" priority="312" operator="equal">
      <formula>"L/8"</formula>
    </cfRule>
    <cfRule type="cellIs" dxfId="313" priority="313" operator="equal">
      <formula>"D"</formula>
    </cfRule>
    <cfRule type="cellIs" dxfId="312" priority="314" operator="equal">
      <formula>"S"</formula>
    </cfRule>
    <cfRule type="cellIs" dxfId="311" priority="315" operator="equal">
      <formula>"Liber"</formula>
    </cfRule>
  </conditionalFormatting>
  <conditionalFormatting sqref="AI12">
    <cfRule type="cellIs" dxfId="310" priority="308" operator="equal">
      <formula>"L/8"</formula>
    </cfRule>
    <cfRule type="cellIs" dxfId="309" priority="309" operator="equal">
      <formula>"D"</formula>
    </cfRule>
    <cfRule type="cellIs" dxfId="308" priority="310" operator="equal">
      <formula>"S"</formula>
    </cfRule>
    <cfRule type="cellIs" dxfId="307" priority="311" operator="equal">
      <formula>"Liber"</formula>
    </cfRule>
  </conditionalFormatting>
  <conditionalFormatting sqref="AH12">
    <cfRule type="cellIs" dxfId="306" priority="304" operator="equal">
      <formula>"L/8"</formula>
    </cfRule>
    <cfRule type="cellIs" dxfId="305" priority="305" operator="equal">
      <formula>"D"</formula>
    </cfRule>
    <cfRule type="cellIs" dxfId="304" priority="306" operator="equal">
      <formula>"S"</formula>
    </cfRule>
    <cfRule type="cellIs" dxfId="303" priority="307" operator="equal">
      <formula>"Liber"</formula>
    </cfRule>
  </conditionalFormatting>
  <conditionalFormatting sqref="AH12:AI12">
    <cfRule type="cellIs" dxfId="302" priority="303" operator="equal">
      <formula>"L/12"</formula>
    </cfRule>
  </conditionalFormatting>
  <conditionalFormatting sqref="AI12">
    <cfRule type="cellIs" dxfId="301" priority="299" operator="equal">
      <formula>"L/8"</formula>
    </cfRule>
    <cfRule type="cellIs" dxfId="300" priority="300" operator="equal">
      <formula>"D"</formula>
    </cfRule>
    <cfRule type="cellIs" dxfId="299" priority="301" operator="equal">
      <formula>"S"</formula>
    </cfRule>
    <cfRule type="cellIs" dxfId="298" priority="302" operator="equal">
      <formula>"Liber"</formula>
    </cfRule>
  </conditionalFormatting>
  <conditionalFormatting sqref="AI12">
    <cfRule type="cellIs" dxfId="297" priority="295" operator="equal">
      <formula>"L/8"</formula>
    </cfRule>
    <cfRule type="cellIs" dxfId="296" priority="296" operator="equal">
      <formula>"D"</formula>
    </cfRule>
    <cfRule type="cellIs" dxfId="295" priority="297" operator="equal">
      <formula>"S"</formula>
    </cfRule>
    <cfRule type="cellIs" dxfId="294" priority="298" operator="equal">
      <formula>"Liber"</formula>
    </cfRule>
  </conditionalFormatting>
  <conditionalFormatting sqref="W45">
    <cfRule type="cellIs" dxfId="293" priority="291" operator="equal">
      <formula>"L/8"</formula>
    </cfRule>
    <cfRule type="cellIs" dxfId="292" priority="292" operator="equal">
      <formula>"D"</formula>
    </cfRule>
    <cfRule type="cellIs" dxfId="291" priority="293" operator="equal">
      <formula>"S"</formula>
    </cfRule>
    <cfRule type="cellIs" dxfId="290" priority="294" operator="equal">
      <formula>"Liber"</formula>
    </cfRule>
  </conditionalFormatting>
  <conditionalFormatting sqref="W45">
    <cfRule type="cellIs" dxfId="289" priority="290" operator="equal">
      <formula>"L/5"</formula>
    </cfRule>
  </conditionalFormatting>
  <conditionalFormatting sqref="K45:L45">
    <cfRule type="cellIs" dxfId="288" priority="286" operator="equal">
      <formula>"L/8"</formula>
    </cfRule>
    <cfRule type="cellIs" dxfId="287" priority="287" operator="equal">
      <formula>"D"</formula>
    </cfRule>
    <cfRule type="cellIs" dxfId="286" priority="288" operator="equal">
      <formula>"S"</formula>
    </cfRule>
    <cfRule type="cellIs" dxfId="285" priority="289" operator="equal">
      <formula>"Liber"</formula>
    </cfRule>
  </conditionalFormatting>
  <conditionalFormatting sqref="K45:L45">
    <cfRule type="cellIs" dxfId="284" priority="285" operator="equal">
      <formula>"L/12"</formula>
    </cfRule>
  </conditionalFormatting>
  <conditionalFormatting sqref="N45">
    <cfRule type="cellIs" dxfId="283" priority="281" operator="equal">
      <formula>"L/8"</formula>
    </cfRule>
    <cfRule type="cellIs" dxfId="282" priority="282" operator="equal">
      <formula>"D"</formula>
    </cfRule>
    <cfRule type="cellIs" dxfId="281" priority="283" operator="equal">
      <formula>"S"</formula>
    </cfRule>
    <cfRule type="cellIs" dxfId="280" priority="284" operator="equal">
      <formula>"Liber"</formula>
    </cfRule>
  </conditionalFormatting>
  <conditionalFormatting sqref="N45">
    <cfRule type="cellIs" dxfId="279" priority="280" operator="equal">
      <formula>"L/5"</formula>
    </cfRule>
  </conditionalFormatting>
  <conditionalFormatting sqref="M45">
    <cfRule type="cellIs" dxfId="278" priority="276" operator="equal">
      <formula>"L/8"</formula>
    </cfRule>
    <cfRule type="cellIs" dxfId="277" priority="277" operator="equal">
      <formula>"D"</formula>
    </cfRule>
    <cfRule type="cellIs" dxfId="276" priority="278" operator="equal">
      <formula>"S"</formula>
    </cfRule>
    <cfRule type="cellIs" dxfId="275" priority="279" operator="equal">
      <formula>"Liber"</formula>
    </cfRule>
  </conditionalFormatting>
  <conditionalFormatting sqref="M45">
    <cfRule type="cellIs" dxfId="274" priority="275" operator="equal">
      <formula>"L/12"</formula>
    </cfRule>
  </conditionalFormatting>
  <conditionalFormatting sqref="AF29:AH29">
    <cfRule type="cellIs" dxfId="273" priority="271" operator="equal">
      <formula>"L/8"</formula>
    </cfRule>
    <cfRule type="cellIs" dxfId="272" priority="272" operator="equal">
      <formula>"D"</formula>
    </cfRule>
    <cfRule type="cellIs" dxfId="271" priority="273" operator="equal">
      <formula>"S"</formula>
    </cfRule>
    <cfRule type="cellIs" dxfId="270" priority="274" operator="equal">
      <formula>"Liber"</formula>
    </cfRule>
  </conditionalFormatting>
  <conditionalFormatting sqref="AF29:AH29">
    <cfRule type="cellIs" dxfId="269" priority="270" operator="equal">
      <formula>"L/5"</formula>
    </cfRule>
  </conditionalFormatting>
  <conditionalFormatting sqref="AF45:AH45">
    <cfRule type="cellIs" dxfId="268" priority="266" operator="equal">
      <formula>"L/8"</formula>
    </cfRule>
    <cfRule type="cellIs" dxfId="267" priority="267" operator="equal">
      <formula>"D"</formula>
    </cfRule>
    <cfRule type="cellIs" dxfId="266" priority="268" operator="equal">
      <formula>"S"</formula>
    </cfRule>
    <cfRule type="cellIs" dxfId="265" priority="269" operator="equal">
      <formula>"Liber"</formula>
    </cfRule>
  </conditionalFormatting>
  <conditionalFormatting sqref="AF45:AH45">
    <cfRule type="cellIs" dxfId="264" priority="265" operator="equal">
      <formula>"L/5"</formula>
    </cfRule>
  </conditionalFormatting>
  <conditionalFormatting sqref="Q45:U45">
    <cfRule type="cellIs" dxfId="263" priority="261" operator="equal">
      <formula>"L/8"</formula>
    </cfRule>
    <cfRule type="cellIs" dxfId="262" priority="262" operator="equal">
      <formula>"D"</formula>
    </cfRule>
    <cfRule type="cellIs" dxfId="261" priority="263" operator="equal">
      <formula>"S"</formula>
    </cfRule>
    <cfRule type="cellIs" dxfId="260" priority="264" operator="equal">
      <formula>"Liber"</formula>
    </cfRule>
  </conditionalFormatting>
  <conditionalFormatting sqref="Q45:U45">
    <cfRule type="cellIs" dxfId="259" priority="260" operator="equal">
      <formula>"L/5"</formula>
    </cfRule>
  </conditionalFormatting>
  <conditionalFormatting sqref="W29">
    <cfRule type="cellIs" dxfId="258" priority="256" operator="equal">
      <formula>"L/8"</formula>
    </cfRule>
    <cfRule type="cellIs" dxfId="257" priority="257" operator="equal">
      <formula>"D"</formula>
    </cfRule>
    <cfRule type="cellIs" dxfId="256" priority="258" operator="equal">
      <formula>"S"</formula>
    </cfRule>
    <cfRule type="cellIs" dxfId="255" priority="259" operator="equal">
      <formula>"Liber"</formula>
    </cfRule>
  </conditionalFormatting>
  <conditionalFormatting sqref="W29">
    <cfRule type="cellIs" dxfId="254" priority="255" operator="equal">
      <formula>"L/5"</formula>
    </cfRule>
  </conditionalFormatting>
  <conditionalFormatting sqref="F43:H43">
    <cfRule type="cellIs" dxfId="253" priority="251" operator="equal">
      <formula>"L/8"</formula>
    </cfRule>
    <cfRule type="cellIs" dxfId="252" priority="252" operator="equal">
      <formula>"D"</formula>
    </cfRule>
    <cfRule type="cellIs" dxfId="251" priority="253" operator="equal">
      <formula>"S"</formula>
    </cfRule>
    <cfRule type="cellIs" dxfId="250" priority="254" operator="equal">
      <formula>"Liber"</formula>
    </cfRule>
  </conditionalFormatting>
  <conditionalFormatting sqref="F43:H43">
    <cfRule type="cellIs" dxfId="249" priority="250" operator="equal">
      <formula>"L/12"</formula>
    </cfRule>
  </conditionalFormatting>
  <conditionalFormatting sqref="L43:O43">
    <cfRule type="cellIs" dxfId="248" priority="246" operator="equal">
      <formula>"L/8"</formula>
    </cfRule>
    <cfRule type="cellIs" dxfId="247" priority="247" operator="equal">
      <formula>"D"</formula>
    </cfRule>
    <cfRule type="cellIs" dxfId="246" priority="248" operator="equal">
      <formula>"S"</formula>
    </cfRule>
    <cfRule type="cellIs" dxfId="245" priority="249" operator="equal">
      <formula>"Liber"</formula>
    </cfRule>
  </conditionalFormatting>
  <conditionalFormatting sqref="L43:O43">
    <cfRule type="cellIs" dxfId="244" priority="245" operator="equal">
      <formula>"L/5"</formula>
    </cfRule>
  </conditionalFormatting>
  <conditionalFormatting sqref="J43:K43">
    <cfRule type="cellIs" dxfId="243" priority="241" operator="equal">
      <formula>"L/8"</formula>
    </cfRule>
    <cfRule type="cellIs" dxfId="242" priority="242" operator="equal">
      <formula>"D"</formula>
    </cfRule>
    <cfRule type="cellIs" dxfId="241" priority="243" operator="equal">
      <formula>"S"</formula>
    </cfRule>
    <cfRule type="cellIs" dxfId="240" priority="244" operator="equal">
      <formula>"Liber"</formula>
    </cfRule>
  </conditionalFormatting>
  <conditionalFormatting sqref="J43:K43">
    <cfRule type="cellIs" dxfId="239" priority="240" operator="equal">
      <formula>"L/5"</formula>
    </cfRule>
  </conditionalFormatting>
  <conditionalFormatting sqref="Q43:T43">
    <cfRule type="cellIs" dxfId="238" priority="236" operator="equal">
      <formula>"L/8"</formula>
    </cfRule>
    <cfRule type="cellIs" dxfId="237" priority="237" operator="equal">
      <formula>"D"</formula>
    </cfRule>
    <cfRule type="cellIs" dxfId="236" priority="238" operator="equal">
      <formula>"S"</formula>
    </cfRule>
    <cfRule type="cellIs" dxfId="235" priority="239" operator="equal">
      <formula>"Liber"</formula>
    </cfRule>
  </conditionalFormatting>
  <conditionalFormatting sqref="Q43:T43">
    <cfRule type="cellIs" dxfId="234" priority="235" operator="equal">
      <formula>"L/5"</formula>
    </cfRule>
  </conditionalFormatting>
  <conditionalFormatting sqref="W20:X20">
    <cfRule type="cellIs" dxfId="233" priority="231" operator="equal">
      <formula>"L/8"</formula>
    </cfRule>
    <cfRule type="cellIs" dxfId="232" priority="232" operator="equal">
      <formula>"D"</formula>
    </cfRule>
    <cfRule type="cellIs" dxfId="231" priority="233" operator="equal">
      <formula>"S"</formula>
    </cfRule>
    <cfRule type="cellIs" dxfId="230" priority="234" operator="equal">
      <formula>"Liber"</formula>
    </cfRule>
  </conditionalFormatting>
  <conditionalFormatting sqref="Y20">
    <cfRule type="cellIs" dxfId="229" priority="227" operator="equal">
      <formula>"L/8"</formula>
    </cfRule>
    <cfRule type="cellIs" dxfId="228" priority="228" operator="equal">
      <formula>"D"</formula>
    </cfRule>
    <cfRule type="cellIs" dxfId="227" priority="229" operator="equal">
      <formula>"S"</formula>
    </cfRule>
    <cfRule type="cellIs" dxfId="226" priority="230" operator="equal">
      <formula>"Liber"</formula>
    </cfRule>
  </conditionalFormatting>
  <conditionalFormatting sqref="W20">
    <cfRule type="cellIs" dxfId="225" priority="223" operator="equal">
      <formula>"L/8"</formula>
    </cfRule>
    <cfRule type="cellIs" dxfId="224" priority="224" operator="equal">
      <formula>"D"</formula>
    </cfRule>
    <cfRule type="cellIs" dxfId="223" priority="225" operator="equal">
      <formula>"S"</formula>
    </cfRule>
    <cfRule type="cellIs" dxfId="222" priority="226" operator="equal">
      <formula>"Liber"</formula>
    </cfRule>
  </conditionalFormatting>
  <conditionalFormatting sqref="Y20">
    <cfRule type="cellIs" dxfId="221" priority="219" operator="equal">
      <formula>"L/8"</formula>
    </cfRule>
    <cfRule type="cellIs" dxfId="220" priority="220" operator="equal">
      <formula>"D"</formula>
    </cfRule>
    <cfRule type="cellIs" dxfId="219" priority="221" operator="equal">
      <formula>"S"</formula>
    </cfRule>
    <cfRule type="cellIs" dxfId="218" priority="222" operator="equal">
      <formula>"Liber"</formula>
    </cfRule>
  </conditionalFormatting>
  <conditionalFormatting sqref="X20">
    <cfRule type="cellIs" dxfId="217" priority="215" operator="equal">
      <formula>"L/8"</formula>
    </cfRule>
    <cfRule type="cellIs" dxfId="216" priority="216" operator="equal">
      <formula>"D"</formula>
    </cfRule>
    <cfRule type="cellIs" dxfId="215" priority="217" operator="equal">
      <formula>"S"</formula>
    </cfRule>
    <cfRule type="cellIs" dxfId="214" priority="218" operator="equal">
      <formula>"Liber"</formula>
    </cfRule>
  </conditionalFormatting>
  <conditionalFormatting sqref="E20">
    <cfRule type="cellIs" dxfId="213" priority="211" operator="equal">
      <formula>"L/8"</formula>
    </cfRule>
    <cfRule type="cellIs" dxfId="212" priority="212" operator="equal">
      <formula>"D"</formula>
    </cfRule>
    <cfRule type="cellIs" dxfId="211" priority="213" operator="equal">
      <formula>"S"</formula>
    </cfRule>
    <cfRule type="cellIs" dxfId="210" priority="214" operator="equal">
      <formula>"Liber"</formula>
    </cfRule>
  </conditionalFormatting>
  <conditionalFormatting sqref="E20">
    <cfRule type="cellIs" dxfId="209" priority="210" operator="equal">
      <formula>"L/5"</formula>
    </cfRule>
  </conditionalFormatting>
  <conditionalFormatting sqref="AA35:AC35">
    <cfRule type="cellIs" dxfId="208" priority="206" operator="equal">
      <formula>"L/8"</formula>
    </cfRule>
    <cfRule type="cellIs" dxfId="207" priority="207" operator="equal">
      <formula>"D"</formula>
    </cfRule>
    <cfRule type="cellIs" dxfId="206" priority="208" operator="equal">
      <formula>"S"</formula>
    </cfRule>
    <cfRule type="cellIs" dxfId="205" priority="209" operator="equal">
      <formula>"Liber"</formula>
    </cfRule>
  </conditionalFormatting>
  <conditionalFormatting sqref="AG35 AB35:AC35">
    <cfRule type="cellIs" dxfId="204" priority="202" operator="equal">
      <formula>"L/8"</formula>
    </cfRule>
    <cfRule type="cellIs" dxfId="203" priority="203" operator="equal">
      <formula>"D"</formula>
    </cfRule>
    <cfRule type="cellIs" dxfId="202" priority="204" operator="equal">
      <formula>"S"</formula>
    </cfRule>
    <cfRule type="cellIs" dxfId="201" priority="205" operator="equal">
      <formula>"Liber"</formula>
    </cfRule>
  </conditionalFormatting>
  <conditionalFormatting sqref="AA35">
    <cfRule type="cellIs" dxfId="200" priority="198" operator="equal">
      <formula>"L/8"</formula>
    </cfRule>
    <cfRule type="cellIs" dxfId="199" priority="199" operator="equal">
      <formula>"D"</formula>
    </cfRule>
    <cfRule type="cellIs" dxfId="198" priority="200" operator="equal">
      <formula>"S"</formula>
    </cfRule>
    <cfRule type="cellIs" dxfId="197" priority="201" operator="equal">
      <formula>"Liber"</formula>
    </cfRule>
  </conditionalFormatting>
  <conditionalFormatting sqref="AD35">
    <cfRule type="cellIs" dxfId="196" priority="194" operator="equal">
      <formula>"L/8"</formula>
    </cfRule>
    <cfRule type="cellIs" dxfId="195" priority="195" operator="equal">
      <formula>"D"</formula>
    </cfRule>
    <cfRule type="cellIs" dxfId="194" priority="196" operator="equal">
      <formula>"S"</formula>
    </cfRule>
    <cfRule type="cellIs" dxfId="193" priority="197" operator="equal">
      <formula>"Liber"</formula>
    </cfRule>
  </conditionalFormatting>
  <conditionalFormatting sqref="AF35">
    <cfRule type="cellIs" dxfId="192" priority="190" operator="equal">
      <formula>"L/8"</formula>
    </cfRule>
    <cfRule type="cellIs" dxfId="191" priority="191" operator="equal">
      <formula>"D"</formula>
    </cfRule>
    <cfRule type="cellIs" dxfId="190" priority="192" operator="equal">
      <formula>"S"</formula>
    </cfRule>
    <cfRule type="cellIs" dxfId="189" priority="193" operator="equal">
      <formula>"Liber"</formula>
    </cfRule>
  </conditionalFormatting>
  <conditionalFormatting sqref="AE35">
    <cfRule type="cellIs" dxfId="188" priority="186" operator="equal">
      <formula>"L/8"</formula>
    </cfRule>
    <cfRule type="cellIs" dxfId="187" priority="187" operator="equal">
      <formula>"D"</formula>
    </cfRule>
    <cfRule type="cellIs" dxfId="186" priority="188" operator="equal">
      <formula>"S"</formula>
    </cfRule>
    <cfRule type="cellIs" dxfId="185" priority="189" operator="equal">
      <formula>"Liber"</formula>
    </cfRule>
  </conditionalFormatting>
  <conditionalFormatting sqref="AA35:AG35">
    <cfRule type="cellIs" dxfId="184" priority="185" operator="equal">
      <formula>"L/12"</formula>
    </cfRule>
  </conditionalFormatting>
  <conditionalFormatting sqref="AG35">
    <cfRule type="cellIs" dxfId="183" priority="181" operator="equal">
      <formula>"L/8"</formula>
    </cfRule>
    <cfRule type="cellIs" dxfId="182" priority="182" operator="equal">
      <formula>"D"</formula>
    </cfRule>
    <cfRule type="cellIs" dxfId="181" priority="183" operator="equal">
      <formula>"S"</formula>
    </cfRule>
    <cfRule type="cellIs" dxfId="180" priority="184" operator="equal">
      <formula>"Liber"</formula>
    </cfRule>
  </conditionalFormatting>
  <conditionalFormatting sqref="AD35">
    <cfRule type="cellIs" dxfId="179" priority="177" operator="equal">
      <formula>"L/8"</formula>
    </cfRule>
    <cfRule type="cellIs" dxfId="178" priority="178" operator="equal">
      <formula>"D"</formula>
    </cfRule>
    <cfRule type="cellIs" dxfId="177" priority="179" operator="equal">
      <formula>"S"</formula>
    </cfRule>
    <cfRule type="cellIs" dxfId="176" priority="180" operator="equal">
      <formula>"Liber"</formula>
    </cfRule>
  </conditionalFormatting>
  <conditionalFormatting sqref="AD35">
    <cfRule type="cellIs" dxfId="175" priority="173" operator="equal">
      <formula>"L/8"</formula>
    </cfRule>
    <cfRule type="cellIs" dxfId="174" priority="174" operator="equal">
      <formula>"D"</formula>
    </cfRule>
    <cfRule type="cellIs" dxfId="173" priority="175" operator="equal">
      <formula>"S"</formula>
    </cfRule>
    <cfRule type="cellIs" dxfId="172" priority="176" operator="equal">
      <formula>"Liber"</formula>
    </cfRule>
  </conditionalFormatting>
  <conditionalFormatting sqref="AF35">
    <cfRule type="cellIs" dxfId="171" priority="169" operator="equal">
      <formula>"L/8"</formula>
    </cfRule>
    <cfRule type="cellIs" dxfId="170" priority="170" operator="equal">
      <formula>"D"</formula>
    </cfRule>
    <cfRule type="cellIs" dxfId="169" priority="171" operator="equal">
      <formula>"S"</formula>
    </cfRule>
    <cfRule type="cellIs" dxfId="168" priority="172" operator="equal">
      <formula>"Liber"</formula>
    </cfRule>
  </conditionalFormatting>
  <conditionalFormatting sqref="AF35">
    <cfRule type="cellIs" dxfId="167" priority="165" operator="equal">
      <formula>"L/8"</formula>
    </cfRule>
    <cfRule type="cellIs" dxfId="166" priority="166" operator="equal">
      <formula>"D"</formula>
    </cfRule>
    <cfRule type="cellIs" dxfId="165" priority="167" operator="equal">
      <formula>"S"</formula>
    </cfRule>
    <cfRule type="cellIs" dxfId="164" priority="168" operator="equal">
      <formula>"Liber"</formula>
    </cfRule>
  </conditionalFormatting>
  <conditionalFormatting sqref="AH35">
    <cfRule type="cellIs" dxfId="163" priority="161" operator="equal">
      <formula>"L/8"</formula>
    </cfRule>
    <cfRule type="cellIs" dxfId="162" priority="162" operator="equal">
      <formula>"D"</formula>
    </cfRule>
    <cfRule type="cellIs" dxfId="161" priority="163" operator="equal">
      <formula>"S"</formula>
    </cfRule>
    <cfRule type="cellIs" dxfId="160" priority="164" operator="equal">
      <formula>"Liber"</formula>
    </cfRule>
  </conditionalFormatting>
  <conditionalFormatting sqref="AH35">
    <cfRule type="cellIs" dxfId="159" priority="160" operator="equal">
      <formula>"L/12"</formula>
    </cfRule>
  </conditionalFormatting>
  <conditionalFormatting sqref="AH35">
    <cfRule type="cellIs" dxfId="158" priority="156" operator="equal">
      <formula>"L/8"</formula>
    </cfRule>
    <cfRule type="cellIs" dxfId="157" priority="157" operator="equal">
      <formula>"D"</formula>
    </cfRule>
    <cfRule type="cellIs" dxfId="156" priority="158" operator="equal">
      <formula>"S"</formula>
    </cfRule>
    <cfRule type="cellIs" dxfId="155" priority="159" operator="equal">
      <formula>"Liber"</formula>
    </cfRule>
  </conditionalFormatting>
  <conditionalFormatting sqref="AH35">
    <cfRule type="cellIs" dxfId="154" priority="152" operator="equal">
      <formula>"L/8"</formula>
    </cfRule>
    <cfRule type="cellIs" dxfId="153" priority="153" operator="equal">
      <formula>"D"</formula>
    </cfRule>
    <cfRule type="cellIs" dxfId="152" priority="154" operator="equal">
      <formula>"S"</formula>
    </cfRule>
    <cfRule type="cellIs" dxfId="151" priority="155" operator="equal">
      <formula>"Liber"</formula>
    </cfRule>
  </conditionalFormatting>
  <conditionalFormatting sqref="AD35">
    <cfRule type="cellIs" dxfId="150" priority="148" operator="equal">
      <formula>"L/8"</formula>
    </cfRule>
    <cfRule type="cellIs" dxfId="149" priority="149" operator="equal">
      <formula>"D"</formula>
    </cfRule>
    <cfRule type="cellIs" dxfId="148" priority="150" operator="equal">
      <formula>"S"</formula>
    </cfRule>
    <cfRule type="cellIs" dxfId="147" priority="151" operator="equal">
      <formula>"Liber"</formula>
    </cfRule>
  </conditionalFormatting>
  <conditionalFormatting sqref="AD35">
    <cfRule type="cellIs" dxfId="146" priority="144" operator="equal">
      <formula>"L/8"</formula>
    </cfRule>
    <cfRule type="cellIs" dxfId="145" priority="145" operator="equal">
      <formula>"D"</formula>
    </cfRule>
    <cfRule type="cellIs" dxfId="144" priority="146" operator="equal">
      <formula>"S"</formula>
    </cfRule>
    <cfRule type="cellIs" dxfId="143" priority="147" operator="equal">
      <formula>"Liber"</formula>
    </cfRule>
  </conditionalFormatting>
  <conditionalFormatting sqref="AD35">
    <cfRule type="cellIs" dxfId="142" priority="140" operator="equal">
      <formula>"L/8"</formula>
    </cfRule>
    <cfRule type="cellIs" dxfId="141" priority="141" operator="equal">
      <formula>"D"</formula>
    </cfRule>
    <cfRule type="cellIs" dxfId="140" priority="142" operator="equal">
      <formula>"S"</formula>
    </cfRule>
    <cfRule type="cellIs" dxfId="139" priority="143" operator="equal">
      <formula>"Liber"</formula>
    </cfRule>
  </conditionalFormatting>
  <conditionalFormatting sqref="AD35">
    <cfRule type="cellIs" dxfId="138" priority="136" operator="equal">
      <formula>"L/8"</formula>
    </cfRule>
    <cfRule type="cellIs" dxfId="137" priority="137" operator="equal">
      <formula>"D"</formula>
    </cfRule>
    <cfRule type="cellIs" dxfId="136" priority="138" operator="equal">
      <formula>"S"</formula>
    </cfRule>
    <cfRule type="cellIs" dxfId="135" priority="139" operator="equal">
      <formula>"Liber"</formula>
    </cfRule>
  </conditionalFormatting>
  <conditionalFormatting sqref="V43 Z43 AC43:AD43">
    <cfRule type="cellIs" dxfId="134" priority="132" operator="equal">
      <formula>"L/8"</formula>
    </cfRule>
    <cfRule type="cellIs" dxfId="133" priority="133" operator="equal">
      <formula>"D"</formula>
    </cfRule>
    <cfRule type="cellIs" dxfId="132" priority="134" operator="equal">
      <formula>"S"</formula>
    </cfRule>
    <cfRule type="cellIs" dxfId="131" priority="135" operator="equal">
      <formula>"Liber"</formula>
    </cfRule>
  </conditionalFormatting>
  <conditionalFormatting sqref="V43 Z43 AC43:AD43">
    <cfRule type="cellIs" dxfId="130" priority="131" operator="equal">
      <formula>"L/5"</formula>
    </cfRule>
  </conditionalFormatting>
  <conditionalFormatting sqref="AI43">
    <cfRule type="cellIs" dxfId="129" priority="127" operator="equal">
      <formula>"L/8"</formula>
    </cfRule>
    <cfRule type="cellIs" dxfId="128" priority="128" operator="equal">
      <formula>"D"</formula>
    </cfRule>
    <cfRule type="cellIs" dxfId="127" priority="129" operator="equal">
      <formula>"S"</formula>
    </cfRule>
    <cfRule type="cellIs" dxfId="126" priority="130" operator="equal">
      <formula>"Liber"</formula>
    </cfRule>
  </conditionalFormatting>
  <conditionalFormatting sqref="AI43">
    <cfRule type="cellIs" dxfId="125" priority="126" operator="equal">
      <formula>"L/12"</formula>
    </cfRule>
  </conditionalFormatting>
  <conditionalFormatting sqref="W43:Y43">
    <cfRule type="cellIs" dxfId="124" priority="122" operator="equal">
      <formula>"L/8"</formula>
    </cfRule>
    <cfRule type="cellIs" dxfId="123" priority="123" operator="equal">
      <formula>"D"</formula>
    </cfRule>
    <cfRule type="cellIs" dxfId="122" priority="124" operator="equal">
      <formula>"S"</formula>
    </cfRule>
    <cfRule type="cellIs" dxfId="121" priority="125" operator="equal">
      <formula>"Liber"</formula>
    </cfRule>
  </conditionalFormatting>
  <conditionalFormatting sqref="W43:Y43">
    <cfRule type="cellIs" dxfId="120" priority="121" operator="equal">
      <formula>"L/5"</formula>
    </cfRule>
  </conditionalFormatting>
  <conditionalFormatting sqref="Y43">
    <cfRule type="cellIs" dxfId="119" priority="117" operator="equal">
      <formula>"L/8"</formula>
    </cfRule>
    <cfRule type="cellIs" dxfId="118" priority="118" operator="equal">
      <formula>"D"</formula>
    </cfRule>
    <cfRule type="cellIs" dxfId="117" priority="119" operator="equal">
      <formula>"S"</formula>
    </cfRule>
    <cfRule type="cellIs" dxfId="116" priority="120" operator="equal">
      <formula>"Liber"</formula>
    </cfRule>
  </conditionalFormatting>
  <conditionalFormatting sqref="X43">
    <cfRule type="cellIs" dxfId="115" priority="113" operator="equal">
      <formula>"L/8"</formula>
    </cfRule>
    <cfRule type="cellIs" dxfId="114" priority="114" operator="equal">
      <formula>"D"</formula>
    </cfRule>
    <cfRule type="cellIs" dxfId="113" priority="115" operator="equal">
      <formula>"S"</formula>
    </cfRule>
    <cfRule type="cellIs" dxfId="112" priority="116" operator="equal">
      <formula>"Liber"</formula>
    </cfRule>
  </conditionalFormatting>
  <conditionalFormatting sqref="X43">
    <cfRule type="cellIs" dxfId="111" priority="109" operator="equal">
      <formula>"L/8"</formula>
    </cfRule>
    <cfRule type="cellIs" dxfId="110" priority="110" operator="equal">
      <formula>"D"</formula>
    </cfRule>
    <cfRule type="cellIs" dxfId="109" priority="111" operator="equal">
      <formula>"S"</formula>
    </cfRule>
    <cfRule type="cellIs" dxfId="108" priority="112" operator="equal">
      <formula>"Liber"</formula>
    </cfRule>
  </conditionalFormatting>
  <conditionalFormatting sqref="Y43">
    <cfRule type="cellIs" dxfId="107" priority="105" operator="equal">
      <formula>"L/8"</formula>
    </cfRule>
    <cfRule type="cellIs" dxfId="106" priority="106" operator="equal">
      <formula>"D"</formula>
    </cfRule>
    <cfRule type="cellIs" dxfId="105" priority="107" operator="equal">
      <formula>"S"</formula>
    </cfRule>
    <cfRule type="cellIs" dxfId="104" priority="108" operator="equal">
      <formula>"Liber"</formula>
    </cfRule>
  </conditionalFormatting>
  <conditionalFormatting sqref="Y43">
    <cfRule type="cellIs" dxfId="103" priority="101" operator="equal">
      <formula>"L/8"</formula>
    </cfRule>
    <cfRule type="cellIs" dxfId="102" priority="102" operator="equal">
      <formula>"D"</formula>
    </cfRule>
    <cfRule type="cellIs" dxfId="101" priority="103" operator="equal">
      <formula>"S"</formula>
    </cfRule>
    <cfRule type="cellIs" dxfId="100" priority="104" operator="equal">
      <formula>"Liber"</formula>
    </cfRule>
  </conditionalFormatting>
  <conditionalFormatting sqref="X43">
    <cfRule type="cellIs" dxfId="99" priority="97" operator="equal">
      <formula>"L/8"</formula>
    </cfRule>
    <cfRule type="cellIs" dxfId="98" priority="98" operator="equal">
      <formula>"D"</formula>
    </cfRule>
    <cfRule type="cellIs" dxfId="97" priority="99" operator="equal">
      <formula>"S"</formula>
    </cfRule>
    <cfRule type="cellIs" dxfId="96" priority="100" operator="equal">
      <formula>"Liber"</formula>
    </cfRule>
  </conditionalFormatting>
  <conditionalFormatting sqref="AA43:AB43">
    <cfRule type="cellIs" dxfId="95" priority="93" operator="equal">
      <formula>"L/8"</formula>
    </cfRule>
    <cfRule type="cellIs" dxfId="94" priority="94" operator="equal">
      <formula>"D"</formula>
    </cfRule>
    <cfRule type="cellIs" dxfId="93" priority="95" operator="equal">
      <formula>"S"</formula>
    </cfRule>
    <cfRule type="cellIs" dxfId="92" priority="96" operator="equal">
      <formula>"Liber"</formula>
    </cfRule>
  </conditionalFormatting>
  <conditionalFormatting sqref="AB43">
    <cfRule type="cellIs" dxfId="91" priority="89" operator="equal">
      <formula>"L/8"</formula>
    </cfRule>
    <cfRule type="cellIs" dxfId="90" priority="90" operator="equal">
      <formula>"D"</formula>
    </cfRule>
    <cfRule type="cellIs" dxfId="89" priority="91" operator="equal">
      <formula>"S"</formula>
    </cfRule>
    <cfRule type="cellIs" dxfId="88" priority="92" operator="equal">
      <formula>"Liber"</formula>
    </cfRule>
  </conditionalFormatting>
  <conditionalFormatting sqref="AA43">
    <cfRule type="cellIs" dxfId="87" priority="85" operator="equal">
      <formula>"L/8"</formula>
    </cfRule>
    <cfRule type="cellIs" dxfId="86" priority="86" operator="equal">
      <formula>"D"</formula>
    </cfRule>
    <cfRule type="cellIs" dxfId="85" priority="87" operator="equal">
      <formula>"S"</formula>
    </cfRule>
    <cfRule type="cellIs" dxfId="84" priority="88" operator="equal">
      <formula>"Liber"</formula>
    </cfRule>
  </conditionalFormatting>
  <conditionalFormatting sqref="AA43:AB43">
    <cfRule type="cellIs" dxfId="83" priority="84" operator="equal">
      <formula>"L/12"</formula>
    </cfRule>
  </conditionalFormatting>
  <conditionalFormatting sqref="AG43">
    <cfRule type="cellIs" dxfId="82" priority="80" operator="equal">
      <formula>"L/8"</formula>
    </cfRule>
    <cfRule type="cellIs" dxfId="81" priority="81" operator="equal">
      <formula>"D"</formula>
    </cfRule>
    <cfRule type="cellIs" dxfId="80" priority="82" operator="equal">
      <formula>"S"</formula>
    </cfRule>
    <cfRule type="cellIs" dxfId="79" priority="83" operator="equal">
      <formula>"Liber"</formula>
    </cfRule>
  </conditionalFormatting>
  <conditionalFormatting sqref="AF43">
    <cfRule type="cellIs" dxfId="78" priority="76" operator="equal">
      <formula>"L/8"</formula>
    </cfRule>
    <cfRule type="cellIs" dxfId="77" priority="77" operator="equal">
      <formula>"D"</formula>
    </cfRule>
    <cfRule type="cellIs" dxfId="76" priority="78" operator="equal">
      <formula>"S"</formula>
    </cfRule>
    <cfRule type="cellIs" dxfId="75" priority="79" operator="equal">
      <formula>"Liber"</formula>
    </cfRule>
  </conditionalFormatting>
  <conditionalFormatting sqref="AE43">
    <cfRule type="cellIs" dxfId="74" priority="72" operator="equal">
      <formula>"L/8"</formula>
    </cfRule>
    <cfRule type="cellIs" dxfId="73" priority="73" operator="equal">
      <formula>"D"</formula>
    </cfRule>
    <cfRule type="cellIs" dxfId="72" priority="74" operator="equal">
      <formula>"S"</formula>
    </cfRule>
    <cfRule type="cellIs" dxfId="71" priority="75" operator="equal">
      <formula>"Liber"</formula>
    </cfRule>
  </conditionalFormatting>
  <conditionalFormatting sqref="AE43:AG43">
    <cfRule type="cellIs" dxfId="70" priority="71" operator="equal">
      <formula>"L/12"</formula>
    </cfRule>
  </conditionalFormatting>
  <conditionalFormatting sqref="AG43">
    <cfRule type="cellIs" dxfId="69" priority="67" operator="equal">
      <formula>"L/8"</formula>
    </cfRule>
    <cfRule type="cellIs" dxfId="68" priority="68" operator="equal">
      <formula>"D"</formula>
    </cfRule>
    <cfRule type="cellIs" dxfId="67" priority="69" operator="equal">
      <formula>"S"</formula>
    </cfRule>
    <cfRule type="cellIs" dxfId="66" priority="70" operator="equal">
      <formula>"Liber"</formula>
    </cfRule>
  </conditionalFormatting>
  <conditionalFormatting sqref="AF43">
    <cfRule type="cellIs" dxfId="65" priority="63" operator="equal">
      <formula>"L/8"</formula>
    </cfRule>
    <cfRule type="cellIs" dxfId="64" priority="64" operator="equal">
      <formula>"D"</formula>
    </cfRule>
    <cfRule type="cellIs" dxfId="63" priority="65" operator="equal">
      <formula>"S"</formula>
    </cfRule>
    <cfRule type="cellIs" dxfId="62" priority="66" operator="equal">
      <formula>"Liber"</formula>
    </cfRule>
  </conditionalFormatting>
  <conditionalFormatting sqref="AF43">
    <cfRule type="cellIs" dxfId="61" priority="59" operator="equal">
      <formula>"L/8"</formula>
    </cfRule>
    <cfRule type="cellIs" dxfId="60" priority="60" operator="equal">
      <formula>"D"</formula>
    </cfRule>
    <cfRule type="cellIs" dxfId="59" priority="61" operator="equal">
      <formula>"S"</formula>
    </cfRule>
    <cfRule type="cellIs" dxfId="58" priority="62" operator="equal">
      <formula>"Liber"</formula>
    </cfRule>
  </conditionalFormatting>
  <conditionalFormatting sqref="AH43">
    <cfRule type="cellIs" dxfId="57" priority="55" operator="equal">
      <formula>"L/8"</formula>
    </cfRule>
    <cfRule type="cellIs" dxfId="56" priority="56" operator="equal">
      <formula>"D"</formula>
    </cfRule>
    <cfRule type="cellIs" dxfId="55" priority="57" operator="equal">
      <formula>"S"</formula>
    </cfRule>
    <cfRule type="cellIs" dxfId="54" priority="58" operator="equal">
      <formula>"Liber"</formula>
    </cfRule>
  </conditionalFormatting>
  <conditionalFormatting sqref="AH43">
    <cfRule type="cellIs" dxfId="53" priority="54" operator="equal">
      <formula>"L/12"</formula>
    </cfRule>
  </conditionalFormatting>
  <conditionalFormatting sqref="AH43">
    <cfRule type="cellIs" dxfId="52" priority="50" operator="equal">
      <formula>"L/8"</formula>
    </cfRule>
    <cfRule type="cellIs" dxfId="51" priority="51" operator="equal">
      <formula>"D"</formula>
    </cfRule>
    <cfRule type="cellIs" dxfId="50" priority="52" operator="equal">
      <formula>"S"</formula>
    </cfRule>
    <cfRule type="cellIs" dxfId="49" priority="53" operator="equal">
      <formula>"Liber"</formula>
    </cfRule>
  </conditionalFormatting>
  <conditionalFormatting sqref="AH43">
    <cfRule type="cellIs" dxfId="48" priority="46" operator="equal">
      <formula>"L/8"</formula>
    </cfRule>
    <cfRule type="cellIs" dxfId="47" priority="47" operator="equal">
      <formula>"D"</formula>
    </cfRule>
    <cfRule type="cellIs" dxfId="46" priority="48" operator="equal">
      <formula>"S"</formula>
    </cfRule>
    <cfRule type="cellIs" dxfId="45" priority="49" operator="equal">
      <formula>"Liber"</formula>
    </cfRule>
  </conditionalFormatting>
  <conditionalFormatting sqref="F35:I35">
    <cfRule type="cellIs" dxfId="44" priority="42" operator="equal">
      <formula>"L/8"</formula>
    </cfRule>
    <cfRule type="cellIs" dxfId="43" priority="43" operator="equal">
      <formula>"D"</formula>
    </cfRule>
    <cfRule type="cellIs" dxfId="42" priority="44" operator="equal">
      <formula>"S"</formula>
    </cfRule>
    <cfRule type="cellIs" dxfId="41" priority="45" operator="equal">
      <formula>"Liber"</formula>
    </cfRule>
  </conditionalFormatting>
  <conditionalFormatting sqref="F35:I35">
    <cfRule type="cellIs" dxfId="40" priority="41" operator="equal">
      <formula>"L/12"</formula>
    </cfRule>
  </conditionalFormatting>
  <conditionalFormatting sqref="AG12">
    <cfRule type="cellIs" dxfId="39" priority="37" operator="equal">
      <formula>"L/8"</formula>
    </cfRule>
    <cfRule type="cellIs" dxfId="38" priority="38" operator="equal">
      <formula>"D"</formula>
    </cfRule>
    <cfRule type="cellIs" dxfId="37" priority="39" operator="equal">
      <formula>"S"</formula>
    </cfRule>
    <cfRule type="cellIs" dxfId="36" priority="40" operator="equal">
      <formula>"Liber"</formula>
    </cfRule>
  </conditionalFormatting>
  <conditionalFormatting sqref="AG12">
    <cfRule type="cellIs" dxfId="35" priority="36" operator="equal">
      <formula>"L/5"</formula>
    </cfRule>
  </conditionalFormatting>
  <conditionalFormatting sqref="AA20">
    <cfRule type="cellIs" dxfId="34" priority="32" operator="equal">
      <formula>"L/8"</formula>
    </cfRule>
    <cfRule type="cellIs" dxfId="33" priority="33" operator="equal">
      <formula>"D"</formula>
    </cfRule>
    <cfRule type="cellIs" dxfId="32" priority="34" operator="equal">
      <formula>"S"</formula>
    </cfRule>
    <cfRule type="cellIs" dxfId="31" priority="35" operator="equal">
      <formula>"Liber"</formula>
    </cfRule>
  </conditionalFormatting>
  <conditionalFormatting sqref="AA20">
    <cfRule type="cellIs" dxfId="30" priority="31" operator="equal">
      <formula>"L/5"</formula>
    </cfRule>
  </conditionalFormatting>
  <conditionalFormatting sqref="AE20">
    <cfRule type="cellIs" dxfId="29" priority="27" operator="equal">
      <formula>"L/8"</formula>
    </cfRule>
    <cfRule type="cellIs" dxfId="28" priority="28" operator="equal">
      <formula>"D"</formula>
    </cfRule>
    <cfRule type="cellIs" dxfId="27" priority="29" operator="equal">
      <formula>"S"</formula>
    </cfRule>
    <cfRule type="cellIs" dxfId="26" priority="30" operator="equal">
      <formula>"Liber"</formula>
    </cfRule>
  </conditionalFormatting>
  <conditionalFormatting sqref="AE20">
    <cfRule type="cellIs" dxfId="25" priority="26" operator="equal">
      <formula>"L/5"</formula>
    </cfRule>
  </conditionalFormatting>
  <conditionalFormatting sqref="AI20">
    <cfRule type="cellIs" dxfId="24" priority="22" operator="equal">
      <formula>"L/8"</formula>
    </cfRule>
    <cfRule type="cellIs" dxfId="23" priority="23" operator="equal">
      <formula>"D"</formula>
    </cfRule>
    <cfRule type="cellIs" dxfId="22" priority="24" operator="equal">
      <formula>"S"</formula>
    </cfRule>
    <cfRule type="cellIs" dxfId="21" priority="25" operator="equal">
      <formula>"Liber"</formula>
    </cfRule>
  </conditionalFormatting>
  <conditionalFormatting sqref="AI20">
    <cfRule type="cellIs" dxfId="20" priority="21" operator="equal">
      <formula>"L/5"</formula>
    </cfRule>
  </conditionalFormatting>
  <conditionalFormatting sqref="Z36">
    <cfRule type="cellIs" dxfId="19" priority="17" operator="equal">
      <formula>"L/8"</formula>
    </cfRule>
    <cfRule type="cellIs" dxfId="18" priority="18" operator="equal">
      <formula>"D"</formula>
    </cfRule>
    <cfRule type="cellIs" dxfId="17" priority="19" operator="equal">
      <formula>"S"</formula>
    </cfRule>
    <cfRule type="cellIs" dxfId="16" priority="20" operator="equal">
      <formula>"Liber"</formula>
    </cfRule>
  </conditionalFormatting>
  <conditionalFormatting sqref="Z36">
    <cfRule type="cellIs" dxfId="15" priority="16" operator="equal">
      <formula>"L/5"</formula>
    </cfRule>
  </conditionalFormatting>
  <conditionalFormatting sqref="AD36">
    <cfRule type="cellIs" dxfId="14" priority="12" operator="equal">
      <formula>"L/8"</formula>
    </cfRule>
    <cfRule type="cellIs" dxfId="13" priority="13" operator="equal">
      <formula>"D"</formula>
    </cfRule>
    <cfRule type="cellIs" dxfId="12" priority="14" operator="equal">
      <formula>"S"</formula>
    </cfRule>
    <cfRule type="cellIs" dxfId="11" priority="15" operator="equal">
      <formula>"Liber"</formula>
    </cfRule>
  </conditionalFormatting>
  <conditionalFormatting sqref="AD36">
    <cfRule type="cellIs" dxfId="10" priority="11" operator="equal">
      <formula>"L/5"</formula>
    </cfRule>
  </conditionalFormatting>
  <conditionalFormatting sqref="AH36">
    <cfRule type="cellIs" dxfId="9" priority="7" operator="equal">
      <formula>"L/8"</formula>
    </cfRule>
    <cfRule type="cellIs" dxfId="8" priority="8" operator="equal">
      <formula>"D"</formula>
    </cfRule>
    <cfRule type="cellIs" dxfId="7" priority="9" operator="equal">
      <formula>"S"</formula>
    </cfRule>
    <cfRule type="cellIs" dxfId="6" priority="10" operator="equal">
      <formula>"Liber"</formula>
    </cfRule>
  </conditionalFormatting>
  <conditionalFormatting sqref="AH36">
    <cfRule type="cellIs" dxfId="5" priority="6" operator="equal">
      <formula>"L/5"</formula>
    </cfRule>
  </conditionalFormatting>
  <conditionalFormatting sqref="AB44">
    <cfRule type="cellIs" dxfId="4" priority="2" operator="equal">
      <formula>"L/8"</formula>
    </cfRule>
    <cfRule type="cellIs" dxfId="3" priority="3" operator="equal">
      <formula>"D"</formula>
    </cfRule>
    <cfRule type="cellIs" dxfId="2" priority="4" operator="equal">
      <formula>"S"</formula>
    </cfRule>
    <cfRule type="cellIs" dxfId="1" priority="5" operator="equal">
      <formula>"Liber"</formula>
    </cfRule>
  </conditionalFormatting>
  <conditionalFormatting sqref="AB44">
    <cfRule type="cellIs" dxfId="0" priority="1" operator="equal">
      <formula>"L/5"</formula>
    </cfRule>
  </conditionalFormatting>
  <printOptions verticalCentered="1"/>
  <pageMargins left="0.23622047244094491" right="0" top="0.94488188976377963" bottom="0.19685039370078741" header="3.937007874015748E-2" footer="0.19685039370078741"/>
  <pageSetup paperSize="9" scale="95" orientation="landscape" r:id="rId1"/>
  <headerFooter>
    <oddHeader xml:space="preserve">&amp;L&amp;"Algerian,Regular"&amp;20       STATIA       
    CALARETI         &amp;C&amp;G  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Decembrie  2019</vt:lpstr>
    </vt:vector>
  </TitlesOfParts>
  <Company>CONPET-SCCM02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 Nita</dc:creator>
  <cp:lastModifiedBy>Constantin Nita</cp:lastModifiedBy>
  <dcterms:created xsi:type="dcterms:W3CDTF">2019-12-16T07:40:22Z</dcterms:created>
  <dcterms:modified xsi:type="dcterms:W3CDTF">2020-01-20T14:04:55Z</dcterms:modified>
</cp:coreProperties>
</file>